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ftfs002\Data\Education Data\Sandy\Webpage Data\"/>
    </mc:Choice>
  </mc:AlternateContent>
  <xr:revisionPtr revIDLastSave="0" documentId="13_ncr:1_{D8A140D0-6AC7-4F61-8DB4-91CA5031A14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TA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96" i="1" l="1"/>
  <c r="F96" i="1"/>
  <c r="J97" i="1"/>
  <c r="I97" i="1"/>
  <c r="M97" i="1"/>
  <c r="L97" i="1"/>
  <c r="P97" i="1"/>
  <c r="O97" i="1"/>
  <c r="J95" i="1"/>
  <c r="M95" i="1"/>
  <c r="L95" i="1"/>
  <c r="P95" i="1"/>
  <c r="O95" i="1"/>
  <c r="CY97" i="1"/>
  <c r="CR97" i="1"/>
  <c r="CO97" i="1"/>
  <c r="CM97" i="1"/>
  <c r="CL97" i="1"/>
  <c r="CO95" i="1"/>
  <c r="CM95" i="1"/>
  <c r="CL95" i="1"/>
  <c r="CI97" i="1"/>
  <c r="CI95" i="1"/>
  <c r="CC97" i="1"/>
  <c r="CC95" i="1"/>
  <c r="CA97" i="1"/>
  <c r="CA95" i="1"/>
  <c r="BZ97" i="1"/>
  <c r="BZ95" i="1"/>
  <c r="BU97" i="1"/>
  <c r="BU95" i="1"/>
  <c r="BN97" i="1"/>
  <c r="BN95" i="1"/>
  <c r="AJ95" i="1"/>
  <c r="AJ97" i="1" s="1"/>
  <c r="S97" i="1"/>
  <c r="R97" i="1"/>
  <c r="S95" i="1"/>
  <c r="R95" i="1"/>
  <c r="CY95" i="1" l="1"/>
  <c r="CR95" i="1"/>
  <c r="CY80" i="1" l="1"/>
  <c r="CY53" i="1"/>
  <c r="CR48" i="1"/>
  <c r="CR80" i="1"/>
  <c r="CO80" i="1"/>
  <c r="CR53" i="1"/>
  <c r="CO53" i="1"/>
  <c r="CM17" i="1"/>
  <c r="CC80" i="1"/>
  <c r="CA80" i="1"/>
  <c r="CC53" i="1"/>
  <c r="CA53" i="1"/>
  <c r="BU80" i="1"/>
  <c r="BN80" i="1"/>
  <c r="BU53" i="1"/>
  <c r="BN53" i="1"/>
  <c r="S80" i="1"/>
  <c r="S53" i="1"/>
  <c r="P80" i="1"/>
  <c r="M80" i="1"/>
  <c r="L80" i="1"/>
  <c r="P53" i="1"/>
  <c r="O53" i="1"/>
  <c r="M53" i="1"/>
  <c r="L53" i="1"/>
  <c r="F5" i="1"/>
  <c r="P26" i="1" l="1"/>
  <c r="G5" i="1"/>
  <c r="CY26" i="1" l="1"/>
  <c r="CR26" i="1"/>
  <c r="CO26" i="1"/>
  <c r="CM26" i="1"/>
  <c r="CL26" i="1"/>
  <c r="CC26" i="1"/>
  <c r="CA26" i="1"/>
  <c r="BZ26" i="1"/>
  <c r="BU26" i="1"/>
  <c r="BN26" i="1"/>
  <c r="S26" i="1"/>
  <c r="M26" i="1"/>
  <c r="L26" i="1"/>
  <c r="CY96" i="1" l="1"/>
  <c r="CY94" i="1"/>
  <c r="CY90" i="1"/>
  <c r="CY86" i="1"/>
  <c r="CY82" i="1"/>
  <c r="CY79" i="1"/>
  <c r="CY75" i="1"/>
  <c r="CY71" i="1"/>
  <c r="CY67" i="1"/>
  <c r="CY63" i="1"/>
  <c r="CY59" i="1"/>
  <c r="CY55" i="1"/>
  <c r="CY52" i="1"/>
  <c r="CY48" i="1"/>
  <c r="CY44" i="1"/>
  <c r="CY40" i="1"/>
  <c r="CY36" i="1"/>
  <c r="CY32" i="1"/>
  <c r="CY28" i="1"/>
  <c r="CY25" i="1"/>
  <c r="CY21" i="1"/>
  <c r="CY17" i="1"/>
  <c r="CY13" i="1"/>
  <c r="CY9" i="1"/>
  <c r="CR96" i="1"/>
  <c r="CR94" i="1"/>
  <c r="CR90" i="1"/>
  <c r="CR86" i="1"/>
  <c r="CR82" i="1"/>
  <c r="CR79" i="1"/>
  <c r="CR75" i="1"/>
  <c r="CR71" i="1"/>
  <c r="CR67" i="1"/>
  <c r="CR63" i="1"/>
  <c r="CR59" i="1"/>
  <c r="CR55" i="1"/>
  <c r="CR52" i="1"/>
  <c r="CR44" i="1"/>
  <c r="CR40" i="1"/>
  <c r="CR36" i="1"/>
  <c r="CR32" i="1"/>
  <c r="CR28" i="1"/>
  <c r="CR25" i="1"/>
  <c r="CR21" i="1"/>
  <c r="CR17" i="1"/>
  <c r="CR13" i="1"/>
  <c r="CR9" i="1"/>
  <c r="CO96" i="1"/>
  <c r="CO94" i="1"/>
  <c r="CO90" i="1"/>
  <c r="CO86" i="1"/>
  <c r="CO82" i="1"/>
  <c r="CO79" i="1"/>
  <c r="CO75" i="1"/>
  <c r="CO71" i="1"/>
  <c r="CO67" i="1"/>
  <c r="CO63" i="1"/>
  <c r="CO59" i="1"/>
  <c r="CO55" i="1"/>
  <c r="CO52" i="1"/>
  <c r="CO48" i="1"/>
  <c r="CO44" i="1"/>
  <c r="CO40" i="1"/>
  <c r="CO36" i="1"/>
  <c r="CO32" i="1"/>
  <c r="CO28" i="1"/>
  <c r="CO25" i="1"/>
  <c r="CO21" i="1"/>
  <c r="CO17" i="1"/>
  <c r="CO13" i="1"/>
  <c r="CO9" i="1"/>
  <c r="CM96" i="1"/>
  <c r="CL96" i="1"/>
  <c r="CM94" i="1"/>
  <c r="CL94" i="1"/>
  <c r="CM90" i="1"/>
  <c r="CL90" i="1"/>
  <c r="CM86" i="1"/>
  <c r="CL86" i="1"/>
  <c r="CM82" i="1"/>
  <c r="CL82" i="1"/>
  <c r="CM79" i="1"/>
  <c r="CL79" i="1"/>
  <c r="CM75" i="1"/>
  <c r="CL75" i="1"/>
  <c r="CM71" i="1"/>
  <c r="CL71" i="1"/>
  <c r="CM67" i="1"/>
  <c r="CL67" i="1"/>
  <c r="CM63" i="1"/>
  <c r="CL63" i="1"/>
  <c r="CM59" i="1"/>
  <c r="CL59" i="1"/>
  <c r="CM55" i="1"/>
  <c r="CL55" i="1"/>
  <c r="CM52" i="1"/>
  <c r="CL52" i="1"/>
  <c r="CM48" i="1"/>
  <c r="CL48" i="1"/>
  <c r="CM44" i="1"/>
  <c r="CL44" i="1"/>
  <c r="CM40" i="1"/>
  <c r="CL40" i="1"/>
  <c r="CM36" i="1"/>
  <c r="CL36" i="1"/>
  <c r="CM32" i="1"/>
  <c r="CL32" i="1"/>
  <c r="CM28" i="1"/>
  <c r="CL28" i="1"/>
  <c r="CM25" i="1"/>
  <c r="CL25" i="1"/>
  <c r="CM21" i="1"/>
  <c r="CL21" i="1"/>
  <c r="CL17" i="1"/>
  <c r="CM13" i="1"/>
  <c r="CL13" i="1"/>
  <c r="CM9" i="1"/>
  <c r="CL9" i="1"/>
  <c r="CI96" i="1"/>
  <c r="CI94" i="1"/>
  <c r="CI90" i="1"/>
  <c r="CI86" i="1"/>
  <c r="CI82" i="1"/>
  <c r="CC96" i="1"/>
  <c r="CC94" i="1"/>
  <c r="CC90" i="1"/>
  <c r="CC86" i="1"/>
  <c r="CC82" i="1"/>
  <c r="CC79" i="1"/>
  <c r="CC75" i="1"/>
  <c r="CC71" i="1"/>
  <c r="CC67" i="1"/>
  <c r="CC63" i="1"/>
  <c r="CC59" i="1"/>
  <c r="CC55" i="1"/>
  <c r="CC52" i="1"/>
  <c r="CC48" i="1"/>
  <c r="CC44" i="1"/>
  <c r="CC40" i="1"/>
  <c r="CC36" i="1"/>
  <c r="CC32" i="1"/>
  <c r="CC28" i="1"/>
  <c r="CC25" i="1"/>
  <c r="CC21" i="1"/>
  <c r="CC17" i="1"/>
  <c r="CC13" i="1"/>
  <c r="CC9" i="1"/>
  <c r="CA96" i="1"/>
  <c r="BZ96" i="1"/>
  <c r="CA94" i="1"/>
  <c r="BZ94" i="1"/>
  <c r="CA90" i="1"/>
  <c r="BZ90" i="1"/>
  <c r="CA86" i="1"/>
  <c r="BZ86" i="1"/>
  <c r="CA82" i="1"/>
  <c r="BZ82" i="1"/>
  <c r="CA79" i="1"/>
  <c r="BZ79" i="1"/>
  <c r="CA75" i="1"/>
  <c r="BZ75" i="1"/>
  <c r="CA71" i="1"/>
  <c r="BZ71" i="1"/>
  <c r="CA67" i="1"/>
  <c r="BZ67" i="1"/>
  <c r="CA63" i="1"/>
  <c r="BZ63" i="1"/>
  <c r="CA59" i="1"/>
  <c r="BZ59" i="1"/>
  <c r="CA55" i="1"/>
  <c r="BZ55" i="1"/>
  <c r="CA52" i="1"/>
  <c r="BZ52" i="1"/>
  <c r="CA48" i="1"/>
  <c r="BZ48" i="1"/>
  <c r="CA44" i="1"/>
  <c r="BZ44" i="1"/>
  <c r="CA40" i="1"/>
  <c r="BZ40" i="1"/>
  <c r="CA36" i="1"/>
  <c r="BZ36" i="1"/>
  <c r="CA32" i="1"/>
  <c r="BZ32" i="1"/>
  <c r="CA28" i="1"/>
  <c r="BZ28" i="1"/>
  <c r="CA25" i="1"/>
  <c r="BZ25" i="1"/>
  <c r="CA21" i="1"/>
  <c r="BZ21" i="1"/>
  <c r="CA17" i="1"/>
  <c r="BZ17" i="1"/>
  <c r="CA13" i="1"/>
  <c r="BZ13" i="1"/>
  <c r="CA9" i="1"/>
  <c r="BZ9" i="1"/>
  <c r="BU96" i="1"/>
  <c r="BU94" i="1"/>
  <c r="BU90" i="1"/>
  <c r="BU86" i="1"/>
  <c r="BU82" i="1"/>
  <c r="BU79" i="1"/>
  <c r="BU75" i="1"/>
  <c r="BU71" i="1"/>
  <c r="BU67" i="1"/>
  <c r="BU63" i="1"/>
  <c r="BU59" i="1"/>
  <c r="BU55" i="1"/>
  <c r="BU52" i="1"/>
  <c r="BU48" i="1"/>
  <c r="BU44" i="1"/>
  <c r="BU40" i="1"/>
  <c r="BU36" i="1"/>
  <c r="BU32" i="1"/>
  <c r="BU28" i="1"/>
  <c r="BU25" i="1"/>
  <c r="BU21" i="1"/>
  <c r="BU17" i="1"/>
  <c r="BU13" i="1"/>
  <c r="BU9" i="1"/>
  <c r="BN96" i="1"/>
  <c r="BN94" i="1"/>
  <c r="BN90" i="1"/>
  <c r="BN86" i="1"/>
  <c r="BN82" i="1"/>
  <c r="BN79" i="1"/>
  <c r="BN75" i="1"/>
  <c r="BN71" i="1"/>
  <c r="BN67" i="1"/>
  <c r="BN63" i="1"/>
  <c r="BN59" i="1"/>
  <c r="BN55" i="1"/>
  <c r="BN52" i="1"/>
  <c r="BN48" i="1"/>
  <c r="BN44" i="1"/>
  <c r="BN40" i="1"/>
  <c r="BN36" i="1"/>
  <c r="BN32" i="1"/>
  <c r="BN28" i="1"/>
  <c r="BN25" i="1"/>
  <c r="BN21" i="1"/>
  <c r="BN17" i="1"/>
  <c r="BN13" i="1"/>
  <c r="BN9" i="1"/>
  <c r="AQ79" i="1"/>
  <c r="AQ75" i="1"/>
  <c r="AQ71" i="1"/>
  <c r="AQ67" i="1"/>
  <c r="AQ63" i="1"/>
  <c r="AQ59" i="1"/>
  <c r="AQ55" i="1"/>
  <c r="AJ94" i="1"/>
  <c r="AJ90" i="1"/>
  <c r="AJ86" i="1"/>
  <c r="AJ82" i="1"/>
  <c r="AJ79" i="1"/>
  <c r="AJ75" i="1"/>
  <c r="AJ71" i="1"/>
  <c r="AJ67" i="1"/>
  <c r="AJ63" i="1"/>
  <c r="AJ59" i="1"/>
  <c r="AJ55" i="1"/>
  <c r="AJ52" i="1"/>
  <c r="AJ48" i="1"/>
  <c r="AJ44" i="1"/>
  <c r="AJ40" i="1"/>
  <c r="AJ36" i="1"/>
  <c r="AJ32" i="1"/>
  <c r="AJ28" i="1"/>
  <c r="AJ25" i="1"/>
  <c r="AJ21" i="1"/>
  <c r="AJ17" i="1"/>
  <c r="AJ13" i="1"/>
  <c r="AJ9" i="1"/>
  <c r="AG4" i="1"/>
  <c r="AH4" i="1"/>
  <c r="AG27" i="1"/>
  <c r="AH27" i="1"/>
  <c r="AG54" i="1"/>
  <c r="AH54" i="1"/>
  <c r="AG81" i="1"/>
  <c r="AH81" i="1"/>
  <c r="AJ4" i="1"/>
  <c r="AK4" i="1"/>
  <c r="AM4" i="1"/>
  <c r="AN4" i="1"/>
  <c r="AP4" i="1"/>
  <c r="AQ4" i="1"/>
  <c r="AS4" i="1"/>
  <c r="AT4" i="1"/>
  <c r="AV4" i="1"/>
  <c r="AW4" i="1"/>
  <c r="AY4" i="1"/>
  <c r="AZ4" i="1"/>
  <c r="BB4" i="1"/>
  <c r="BC4" i="1"/>
  <c r="BE4" i="1"/>
  <c r="BF4" i="1"/>
  <c r="BH4" i="1"/>
  <c r="BI4" i="1"/>
  <c r="BK4" i="1"/>
  <c r="BL4" i="1"/>
  <c r="BN4" i="1"/>
  <c r="BO4" i="1"/>
  <c r="BQ4" i="1"/>
  <c r="BR4" i="1"/>
  <c r="BT4" i="1"/>
  <c r="BU4" i="1"/>
  <c r="BW4" i="1"/>
  <c r="BX4" i="1"/>
  <c r="BZ4" i="1"/>
  <c r="CA4" i="1"/>
  <c r="CC4" i="1"/>
  <c r="CD4" i="1"/>
  <c r="CF4" i="1"/>
  <c r="CG4" i="1"/>
  <c r="CI4" i="1"/>
  <c r="CJ4" i="1"/>
  <c r="CL4" i="1"/>
  <c r="CM4" i="1"/>
  <c r="CO4" i="1"/>
  <c r="CP4" i="1"/>
  <c r="CR4" i="1"/>
  <c r="CS4" i="1"/>
  <c r="CU4" i="1"/>
  <c r="CV4" i="1"/>
  <c r="CX4" i="1"/>
  <c r="CY4" i="1"/>
  <c r="DA4" i="1"/>
  <c r="DB4" i="1"/>
  <c r="S96" i="1"/>
  <c r="R96" i="1"/>
  <c r="S94" i="1"/>
  <c r="R94" i="1"/>
  <c r="S90" i="1"/>
  <c r="R90" i="1"/>
  <c r="S86" i="1"/>
  <c r="R86" i="1"/>
  <c r="S82" i="1"/>
  <c r="R82" i="1"/>
  <c r="S79" i="1"/>
  <c r="R79" i="1"/>
  <c r="S75" i="1"/>
  <c r="R75" i="1"/>
  <c r="S71" i="1"/>
  <c r="R71" i="1"/>
  <c r="S67" i="1"/>
  <c r="R67" i="1"/>
  <c r="S63" i="1"/>
  <c r="R63" i="1"/>
  <c r="S59" i="1"/>
  <c r="R59" i="1"/>
  <c r="S55" i="1"/>
  <c r="R55" i="1"/>
  <c r="S52" i="1"/>
  <c r="R52" i="1"/>
  <c r="S48" i="1"/>
  <c r="R48" i="1"/>
  <c r="S44" i="1"/>
  <c r="R44" i="1"/>
  <c r="S40" i="1"/>
  <c r="R40" i="1"/>
  <c r="S36" i="1"/>
  <c r="R36" i="1"/>
  <c r="S32" i="1"/>
  <c r="R32" i="1"/>
  <c r="S28" i="1"/>
  <c r="R28" i="1"/>
  <c r="S25" i="1"/>
  <c r="R25" i="1"/>
  <c r="S21" i="1"/>
  <c r="R21" i="1"/>
  <c r="S17" i="1"/>
  <c r="R17" i="1"/>
  <c r="S13" i="1"/>
  <c r="R13" i="1"/>
  <c r="S9" i="1"/>
  <c r="R9" i="1"/>
  <c r="P94" i="1"/>
  <c r="O94" i="1"/>
  <c r="P90" i="1"/>
  <c r="O90" i="1"/>
  <c r="P86" i="1"/>
  <c r="O86" i="1"/>
  <c r="P82" i="1"/>
  <c r="O82" i="1"/>
  <c r="P79" i="1"/>
  <c r="O79" i="1"/>
  <c r="P75" i="1"/>
  <c r="O75" i="1"/>
  <c r="P71" i="1"/>
  <c r="O71" i="1"/>
  <c r="P67" i="1"/>
  <c r="O67" i="1"/>
  <c r="P63" i="1"/>
  <c r="O63" i="1"/>
  <c r="P59" i="1"/>
  <c r="O59" i="1"/>
  <c r="P55" i="1"/>
  <c r="O55" i="1"/>
  <c r="P52" i="1"/>
  <c r="O52" i="1"/>
  <c r="P48" i="1"/>
  <c r="O48" i="1"/>
  <c r="P44" i="1"/>
  <c r="O44" i="1"/>
  <c r="P40" i="1"/>
  <c r="O40" i="1"/>
  <c r="P36" i="1"/>
  <c r="O36" i="1"/>
  <c r="P32" i="1"/>
  <c r="O32" i="1"/>
  <c r="P28" i="1"/>
  <c r="O28" i="1"/>
  <c r="P25" i="1"/>
  <c r="O25" i="1"/>
  <c r="P21" i="1"/>
  <c r="O21" i="1"/>
  <c r="P17" i="1"/>
  <c r="O17" i="1"/>
  <c r="P13" i="1"/>
  <c r="O13" i="1"/>
  <c r="P9" i="1"/>
  <c r="O9" i="1"/>
  <c r="M96" i="1"/>
  <c r="L96" i="1"/>
  <c r="M94" i="1"/>
  <c r="L94" i="1"/>
  <c r="M90" i="1"/>
  <c r="L90" i="1"/>
  <c r="M86" i="1"/>
  <c r="L86" i="1"/>
  <c r="M82" i="1"/>
  <c r="L82" i="1"/>
  <c r="M79" i="1"/>
  <c r="L79" i="1"/>
  <c r="M75" i="1"/>
  <c r="L75" i="1"/>
  <c r="M71" i="1"/>
  <c r="L71" i="1"/>
  <c r="M67" i="1"/>
  <c r="L67" i="1"/>
  <c r="M63" i="1"/>
  <c r="L63" i="1"/>
  <c r="M59" i="1"/>
  <c r="L59" i="1"/>
  <c r="M55" i="1"/>
  <c r="L55" i="1"/>
  <c r="M52" i="1"/>
  <c r="L52" i="1"/>
  <c r="M48" i="1"/>
  <c r="L48" i="1"/>
  <c r="M44" i="1"/>
  <c r="L44" i="1"/>
  <c r="M40" i="1"/>
  <c r="L40" i="1"/>
  <c r="M36" i="1"/>
  <c r="L36" i="1"/>
  <c r="M32" i="1"/>
  <c r="L32" i="1"/>
  <c r="M28" i="1"/>
  <c r="L28" i="1"/>
  <c r="M25" i="1"/>
  <c r="L25" i="1"/>
  <c r="M21" i="1"/>
  <c r="L21" i="1"/>
  <c r="M17" i="1"/>
  <c r="L17" i="1"/>
  <c r="M13" i="1"/>
  <c r="L13" i="1"/>
  <c r="M9" i="1"/>
  <c r="L9" i="1"/>
  <c r="J94" i="1"/>
  <c r="I94" i="1"/>
  <c r="J79" i="1"/>
  <c r="I79" i="1"/>
  <c r="J52" i="1"/>
  <c r="I52" i="1"/>
  <c r="J25" i="1"/>
  <c r="I25" i="1"/>
  <c r="J90" i="1"/>
  <c r="I90" i="1"/>
  <c r="J82" i="1"/>
  <c r="I82" i="1"/>
  <c r="J71" i="1"/>
  <c r="I71" i="1"/>
  <c r="J63" i="1"/>
  <c r="I63" i="1"/>
  <c r="J55" i="1"/>
  <c r="I55" i="1"/>
  <c r="J44" i="1"/>
  <c r="I44" i="1"/>
  <c r="J36" i="1"/>
  <c r="I36" i="1"/>
  <c r="J28" i="1"/>
  <c r="I28" i="1"/>
  <c r="J21" i="1"/>
  <c r="I21" i="1"/>
  <c r="J13" i="1"/>
  <c r="I13" i="1"/>
  <c r="J86" i="1"/>
  <c r="I86" i="1"/>
  <c r="J75" i="1"/>
  <c r="I75" i="1"/>
  <c r="J67" i="1"/>
  <c r="I67" i="1"/>
  <c r="J59" i="1"/>
  <c r="I59" i="1"/>
  <c r="J48" i="1"/>
  <c r="I48" i="1"/>
  <c r="J40" i="1"/>
  <c r="I40" i="1"/>
  <c r="J32" i="1"/>
  <c r="I32" i="1"/>
  <c r="J17" i="1"/>
  <c r="I17" i="1"/>
  <c r="J9" i="1"/>
  <c r="I9" i="1"/>
  <c r="CS81" i="1"/>
  <c r="CR81" i="1"/>
  <c r="CP81" i="1"/>
  <c r="CO81" i="1"/>
  <c r="CS54" i="1"/>
  <c r="CR54" i="1"/>
  <c r="CP54" i="1"/>
  <c r="CO54" i="1"/>
  <c r="CM81" i="1"/>
  <c r="CL81" i="1"/>
  <c r="CJ81" i="1"/>
  <c r="CI81" i="1"/>
  <c r="CG81" i="1"/>
  <c r="CF81" i="1"/>
  <c r="CD81" i="1"/>
  <c r="CC81" i="1"/>
  <c r="CA81" i="1"/>
  <c r="BZ81" i="1"/>
  <c r="CM54" i="1"/>
  <c r="CL54" i="1"/>
  <c r="CJ54" i="1"/>
  <c r="CI54" i="1"/>
  <c r="CG54" i="1"/>
  <c r="CF54" i="1"/>
  <c r="CD54" i="1"/>
  <c r="CC54" i="1"/>
  <c r="CA54" i="1"/>
  <c r="BZ54" i="1"/>
  <c r="BX81" i="1"/>
  <c r="BW81" i="1"/>
  <c r="BU81" i="1"/>
  <c r="BT81" i="1"/>
  <c r="BR81" i="1"/>
  <c r="BQ81" i="1"/>
  <c r="BO81" i="1"/>
  <c r="BN81" i="1"/>
  <c r="BL81" i="1"/>
  <c r="BK81" i="1"/>
  <c r="BX54" i="1"/>
  <c r="BW54" i="1"/>
  <c r="BU54" i="1"/>
  <c r="BT54" i="1"/>
  <c r="BR54" i="1"/>
  <c r="BQ54" i="1"/>
  <c r="BO54" i="1"/>
  <c r="BN54" i="1"/>
  <c r="BL54" i="1"/>
  <c r="BK54" i="1"/>
  <c r="AW81" i="1"/>
  <c r="AV81" i="1"/>
  <c r="AZ81" i="1"/>
  <c r="AY81" i="1"/>
  <c r="BC81" i="1"/>
  <c r="BB81" i="1"/>
  <c r="BF81" i="1"/>
  <c r="BE81" i="1"/>
  <c r="BI81" i="1"/>
  <c r="BH81" i="1"/>
  <c r="BI54" i="1"/>
  <c r="BH54" i="1"/>
  <c r="BF54" i="1"/>
  <c r="BE54" i="1"/>
  <c r="BC54" i="1"/>
  <c r="BB54" i="1"/>
  <c r="AZ54" i="1"/>
  <c r="AY54" i="1"/>
  <c r="AW54" i="1"/>
  <c r="AV54" i="1"/>
  <c r="AK81" i="1"/>
  <c r="AJ81" i="1"/>
  <c r="AN81" i="1"/>
  <c r="AM81" i="1"/>
  <c r="AQ81" i="1"/>
  <c r="AP81" i="1"/>
  <c r="AT81" i="1"/>
  <c r="AS81" i="1"/>
  <c r="AT54" i="1"/>
  <c r="AS54" i="1"/>
  <c r="AQ54" i="1"/>
  <c r="AP54" i="1"/>
  <c r="AN54" i="1"/>
  <c r="AM54" i="1"/>
  <c r="AK54" i="1"/>
  <c r="AJ54" i="1"/>
  <c r="AE81" i="1"/>
  <c r="AD81" i="1"/>
  <c r="AB81" i="1"/>
  <c r="AA81" i="1"/>
  <c r="Y81" i="1"/>
  <c r="X81" i="1"/>
  <c r="V81" i="1"/>
  <c r="U81" i="1"/>
  <c r="S81" i="1"/>
  <c r="R81" i="1"/>
  <c r="AE54" i="1"/>
  <c r="AD54" i="1"/>
  <c r="AB54" i="1"/>
  <c r="AA54" i="1"/>
  <c r="Y54" i="1"/>
  <c r="X54" i="1"/>
  <c r="V54" i="1"/>
  <c r="U54" i="1"/>
  <c r="S54" i="1"/>
  <c r="R54" i="1"/>
  <c r="P81" i="1"/>
  <c r="O81" i="1"/>
  <c r="M81" i="1"/>
  <c r="L81" i="1"/>
  <c r="J81" i="1"/>
  <c r="I81" i="1"/>
  <c r="G81" i="1"/>
  <c r="F81" i="1"/>
  <c r="G54" i="1"/>
  <c r="F54" i="1"/>
  <c r="P54" i="1"/>
  <c r="O54" i="1"/>
  <c r="M54" i="1"/>
  <c r="L54" i="1"/>
  <c r="J54" i="1"/>
  <c r="I54" i="1"/>
  <c r="J27" i="1"/>
  <c r="I27" i="1"/>
  <c r="M27" i="1"/>
  <c r="L27" i="1"/>
  <c r="P27" i="1"/>
  <c r="O27" i="1"/>
  <c r="S27" i="1"/>
  <c r="R27" i="1"/>
  <c r="V27" i="1"/>
  <c r="U27" i="1"/>
  <c r="Y27" i="1"/>
  <c r="X27" i="1"/>
  <c r="AB27" i="1"/>
  <c r="AA27" i="1"/>
  <c r="AE27" i="1"/>
  <c r="AD27" i="1"/>
  <c r="AK27" i="1"/>
  <c r="AJ27" i="1"/>
  <c r="AN27" i="1"/>
  <c r="AM27" i="1"/>
  <c r="AQ27" i="1"/>
  <c r="AP27" i="1"/>
  <c r="AT27" i="1"/>
  <c r="AS27" i="1"/>
  <c r="AW27" i="1"/>
  <c r="AV27" i="1"/>
  <c r="AZ27" i="1"/>
  <c r="AY27" i="1"/>
  <c r="BC27" i="1"/>
  <c r="BB27" i="1"/>
  <c r="BF27" i="1"/>
  <c r="BE27" i="1"/>
  <c r="BI27" i="1"/>
  <c r="BH27" i="1"/>
  <c r="BL27" i="1"/>
  <c r="BK27" i="1"/>
  <c r="BO27" i="1"/>
  <c r="BN27" i="1"/>
  <c r="BR27" i="1"/>
  <c r="BQ27" i="1"/>
  <c r="BU27" i="1"/>
  <c r="BT27" i="1"/>
  <c r="BX27" i="1"/>
  <c r="BW27" i="1"/>
  <c r="CA27" i="1"/>
  <c r="BZ27" i="1"/>
  <c r="CD27" i="1"/>
  <c r="CC27" i="1"/>
  <c r="CG27" i="1"/>
  <c r="CF27" i="1"/>
  <c r="CJ27" i="1"/>
  <c r="CI27" i="1"/>
  <c r="CM27" i="1"/>
  <c r="CL27" i="1"/>
  <c r="CP27" i="1"/>
  <c r="CO27" i="1"/>
  <c r="CS27" i="1"/>
  <c r="CR27" i="1"/>
  <c r="CV27" i="1"/>
  <c r="CU27" i="1"/>
  <c r="CY27" i="1"/>
  <c r="CX27" i="1"/>
  <c r="DB27" i="1"/>
  <c r="DA27" i="1"/>
  <c r="AE4" i="1"/>
  <c r="AD4" i="1"/>
  <c r="AB4" i="1"/>
  <c r="AA4" i="1"/>
  <c r="Y4" i="1"/>
  <c r="X4" i="1"/>
  <c r="V4" i="1"/>
  <c r="U4" i="1"/>
  <c r="S4" i="1"/>
  <c r="R4" i="1"/>
  <c r="P4" i="1"/>
  <c r="O4" i="1"/>
  <c r="M4" i="1"/>
  <c r="L4" i="1"/>
  <c r="J4" i="1"/>
  <c r="I4" i="1"/>
  <c r="G27" i="1"/>
  <c r="F27" i="1"/>
  <c r="F55" i="1" l="1"/>
  <c r="F86" i="1"/>
  <c r="F13" i="1"/>
  <c r="F71" i="1"/>
  <c r="F32" i="1"/>
  <c r="F94" i="1"/>
  <c r="F52" i="1"/>
  <c r="F21" i="1"/>
  <c r="F90" i="1"/>
  <c r="F48" i="1"/>
  <c r="F36" i="1"/>
  <c r="F67" i="1"/>
  <c r="G13" i="1"/>
  <c r="G21" i="1"/>
  <c r="G36" i="1"/>
  <c r="G55" i="1"/>
  <c r="G71" i="1"/>
  <c r="G90" i="1"/>
  <c r="G32" i="1"/>
  <c r="G48" i="1"/>
  <c r="G67" i="1"/>
  <c r="G86" i="1"/>
  <c r="G52" i="1"/>
  <c r="G94" i="1"/>
  <c r="F9" i="1"/>
  <c r="F17" i="1"/>
  <c r="F28" i="1"/>
  <c r="F44" i="1"/>
  <c r="F63" i="1"/>
  <c r="F82" i="1"/>
  <c r="F40" i="1"/>
  <c r="F59" i="1"/>
  <c r="F75" i="1"/>
  <c r="F25" i="1"/>
  <c r="F79" i="1"/>
  <c r="G9" i="1"/>
  <c r="G17" i="1"/>
  <c r="G28" i="1"/>
  <c r="G44" i="1"/>
  <c r="G63" i="1"/>
  <c r="G82" i="1"/>
  <c r="G40" i="1"/>
  <c r="G59" i="1"/>
  <c r="G75" i="1"/>
  <c r="G25" i="1"/>
  <c r="G79" i="1"/>
  <c r="G93" i="1"/>
  <c r="F93" i="1"/>
  <c r="G92" i="1"/>
  <c r="F92" i="1"/>
  <c r="G91" i="1"/>
  <c r="F91" i="1"/>
  <c r="G89" i="1"/>
  <c r="F89" i="1"/>
  <c r="G88" i="1"/>
  <c r="F88" i="1"/>
  <c r="F87" i="1"/>
  <c r="G85" i="1"/>
  <c r="F85" i="1"/>
  <c r="G84" i="1"/>
  <c r="F84" i="1"/>
  <c r="G83" i="1"/>
  <c r="G95" i="1" s="1"/>
  <c r="F83" i="1"/>
  <c r="F95" i="1" s="1"/>
  <c r="G78" i="1"/>
  <c r="F78" i="1"/>
  <c r="G77" i="1"/>
  <c r="F77" i="1"/>
  <c r="G76" i="1"/>
  <c r="F76" i="1"/>
  <c r="G74" i="1"/>
  <c r="F74" i="1"/>
  <c r="G73" i="1"/>
  <c r="F73" i="1"/>
  <c r="G72" i="1"/>
  <c r="F72" i="1"/>
  <c r="G70" i="1"/>
  <c r="F70" i="1"/>
  <c r="G69" i="1"/>
  <c r="F69" i="1"/>
  <c r="G68" i="1"/>
  <c r="F68" i="1"/>
  <c r="G66" i="1"/>
  <c r="F66" i="1"/>
  <c r="G65" i="1"/>
  <c r="F65" i="1"/>
  <c r="G64" i="1"/>
  <c r="G62" i="1"/>
  <c r="F62" i="1"/>
  <c r="G61" i="1"/>
  <c r="F61" i="1"/>
  <c r="G60" i="1"/>
  <c r="F60" i="1"/>
  <c r="G58" i="1"/>
  <c r="F58" i="1"/>
  <c r="G57" i="1"/>
  <c r="F57" i="1"/>
  <c r="G56" i="1"/>
  <c r="F56" i="1"/>
  <c r="G51" i="1"/>
  <c r="F51" i="1"/>
  <c r="G50" i="1"/>
  <c r="F50" i="1"/>
  <c r="F49" i="1"/>
  <c r="G47" i="1"/>
  <c r="F47" i="1"/>
  <c r="G46" i="1"/>
  <c r="F46" i="1"/>
  <c r="F45" i="1"/>
  <c r="G43" i="1"/>
  <c r="F43" i="1"/>
  <c r="G42" i="1"/>
  <c r="F42" i="1"/>
  <c r="F41" i="1"/>
  <c r="G39" i="1"/>
  <c r="F39" i="1"/>
  <c r="G38" i="1"/>
  <c r="F38" i="1"/>
  <c r="F37" i="1"/>
  <c r="G35" i="1"/>
  <c r="F35" i="1"/>
  <c r="G34" i="1"/>
  <c r="F34" i="1"/>
  <c r="F33" i="1"/>
  <c r="G31" i="1"/>
  <c r="F31" i="1"/>
  <c r="G30" i="1"/>
  <c r="F30" i="1"/>
  <c r="F29" i="1"/>
  <c r="G24" i="1"/>
  <c r="F24" i="1"/>
  <c r="G23" i="1"/>
  <c r="F23" i="1"/>
  <c r="F22" i="1"/>
  <c r="G20" i="1"/>
  <c r="F20" i="1"/>
  <c r="G19" i="1"/>
  <c r="F19" i="1"/>
  <c r="F18" i="1"/>
  <c r="G16" i="1"/>
  <c r="F16" i="1"/>
  <c r="G15" i="1"/>
  <c r="F15" i="1"/>
  <c r="F14" i="1"/>
  <c r="G12" i="1"/>
  <c r="F12" i="1"/>
  <c r="G11" i="1"/>
  <c r="F11" i="1"/>
  <c r="F10" i="1"/>
  <c r="G8" i="1"/>
  <c r="F8" i="1"/>
  <c r="G7" i="1"/>
  <c r="F7" i="1"/>
  <c r="AQ80" i="1"/>
  <c r="F80" i="1" l="1"/>
  <c r="G80" i="1"/>
  <c r="F53" i="1"/>
  <c r="CM80" i="1"/>
  <c r="CL80" i="1"/>
  <c r="BZ80" i="1"/>
  <c r="AJ80" i="1"/>
  <c r="R80" i="1"/>
  <c r="O80" i="1"/>
  <c r="J80" i="1"/>
  <c r="CM53" i="1"/>
  <c r="CL53" i="1"/>
  <c r="BZ53" i="1"/>
  <c r="AJ53" i="1"/>
  <c r="R53" i="1"/>
  <c r="J53" i="1"/>
  <c r="I53" i="1"/>
  <c r="AJ26" i="1"/>
  <c r="R26" i="1"/>
  <c r="O26" i="1"/>
  <c r="J26" i="1"/>
  <c r="I26" i="1"/>
  <c r="G26" i="1"/>
  <c r="G97" i="1" s="1"/>
  <c r="F26" i="1"/>
  <c r="F97" i="1" l="1"/>
</calcChain>
</file>

<file path=xl/sharedStrings.xml><?xml version="1.0" encoding="utf-8"?>
<sst xmlns="http://schemas.openxmlformats.org/spreadsheetml/2006/main" count="3265" uniqueCount="116">
  <si>
    <t>Student Teacher Assessment (STA)</t>
  </si>
  <si>
    <t>Fall 2020, Spring 2021</t>
  </si>
  <si>
    <t>Elementary Education</t>
  </si>
  <si>
    <t>Secondary Education</t>
  </si>
  <si>
    <t>Tag CAEP</t>
  </si>
  <si>
    <t>Tag inTASC</t>
  </si>
  <si>
    <t>Tag State</t>
  </si>
  <si>
    <t>Item on Instrument</t>
  </si>
  <si>
    <t>EPP Mean
N= Number of placements</t>
  </si>
  <si>
    <t>Elementary</t>
  </si>
  <si>
    <t>Math 5-9</t>
  </si>
  <si>
    <t>SPED</t>
  </si>
  <si>
    <t>Art (Pre K - Adult)</t>
  </si>
  <si>
    <t>MAT Art (Pre K - Adult)</t>
  </si>
  <si>
    <t>Biology (9 Adult)</t>
  </si>
  <si>
    <t>MAT Biology (9 Adult)</t>
  </si>
  <si>
    <t>Chemistry (9 - Adult)</t>
  </si>
  <si>
    <t>MAT Chemistry (9 - Adult)</t>
  </si>
  <si>
    <t>English (5 - Adult)</t>
  </si>
  <si>
    <t>MAT English (5 - Adult)</t>
  </si>
  <si>
    <t>General Science (5 - Adult)</t>
  </si>
  <si>
    <t xml:space="preserve"> MAT General Science (5 - Adult)</t>
  </si>
  <si>
    <t>Earth &amp; Space Science (5 - Adult)</t>
  </si>
  <si>
    <t>MAT Earth &amp; Space Science (5 - Adult)</t>
  </si>
  <si>
    <t>School Health (5 - Adult)</t>
  </si>
  <si>
    <t>MAT School Health (5 - Adult)</t>
  </si>
  <si>
    <t>Journalism (5 - Adult)</t>
  </si>
  <si>
    <t>MAT Journalism (5 - Adult)</t>
  </si>
  <si>
    <t>Math (5 - Adult)</t>
  </si>
  <si>
    <t>MAT Math (5 - Adult)</t>
  </si>
  <si>
    <t>Music (Pre K - Adult)</t>
  </si>
  <si>
    <t>MAT Music (Pre K - Adult)</t>
  </si>
  <si>
    <t>Physical Education (Pre K - Adult)</t>
  </si>
  <si>
    <t>MAT Physical Education (Pre K - Adult)</t>
  </si>
  <si>
    <t>Physics (9 - Adult)</t>
  </si>
  <si>
    <t>MAT Physics (9 - Adult)</t>
  </si>
  <si>
    <t>Social Studies (5 - Adult)</t>
  </si>
  <si>
    <t>MAT Social Studies (5 - Adult)</t>
  </si>
  <si>
    <t>Spanish (Pre-K- Adult)</t>
  </si>
  <si>
    <t>MAT Spanish (Pre-K- Adult)</t>
  </si>
  <si>
    <t>Theater (Pre K - Adult)</t>
  </si>
  <si>
    <t>MAT Theater (Pre K - Adult)</t>
  </si>
  <si>
    <t>Standard 1:</t>
  </si>
  <si>
    <t>F 2020</t>
  </si>
  <si>
    <t>S 2021</t>
  </si>
  <si>
    <t>1.3, 3.4, 3.5</t>
  </si>
  <si>
    <t>II</t>
  </si>
  <si>
    <t>WVPTS 1.1, 1.2, 1.3A</t>
  </si>
  <si>
    <t>Competency 1A:  
Core Content</t>
  </si>
  <si>
    <t>N=</t>
  </si>
  <si>
    <t>M=</t>
  </si>
  <si>
    <t>Min R=</t>
  </si>
  <si>
    <t>Max R=</t>
  </si>
  <si>
    <t>WVPTS 1.1, 1.2A</t>
  </si>
  <si>
    <t>Competency 1B:  
Content Pedagogy</t>
  </si>
  <si>
    <t>III</t>
  </si>
  <si>
    <t>WVPTS 1.1, 1.2, 1.3C</t>
  </si>
  <si>
    <t>Competency 1C:  
Setting Goals and Objectives for Learning</t>
  </si>
  <si>
    <t>1.3, 1.4, 1.5, 3.4</t>
  </si>
  <si>
    <t>WVPTS 1.1, 1.2D</t>
  </si>
  <si>
    <t>Competency 1D:  Designing Instruction</t>
  </si>
  <si>
    <t>1.1, 1.2</t>
  </si>
  <si>
    <t>WVPTS 1.1, 1.2E</t>
  </si>
  <si>
    <t>Competency 1E:  Student Assessments</t>
  </si>
  <si>
    <t>Total Standard 1</t>
  </si>
  <si>
    <t>Standard 2:</t>
  </si>
  <si>
    <t>1.1, 3.5</t>
  </si>
  <si>
    <t>I</t>
  </si>
  <si>
    <t>WVPTS 2.1, 2.2, 2.3A</t>
  </si>
  <si>
    <t>Competency 2A: Understanding Intellectual, Cognitive, Social, and Emotional Development</t>
  </si>
  <si>
    <t>1.1, 3.3</t>
  </si>
  <si>
    <t>WVPTS 2.1, 2.2, 2.3B</t>
  </si>
  <si>
    <t xml:space="preserve">Competency 2B: Creating an Environment of Respect and Rapport </t>
  </si>
  <si>
    <t>WVPTS 2.1, 2.2C</t>
  </si>
  <si>
    <t xml:space="preserve">Competency 2C: Establishing a culture for learning </t>
  </si>
  <si>
    <t>WVPTS 2.1, 2.2D</t>
  </si>
  <si>
    <t xml:space="preserve">Competency 2D: Implementing classroom procedures </t>
  </si>
  <si>
    <t>WVPTS 2.1, 2.2, 2.3E</t>
  </si>
  <si>
    <t>Competency 2E: Managing student behavior</t>
  </si>
  <si>
    <t>WVPTS 3.1, 3.2F</t>
  </si>
  <si>
    <t>Competency 2F: Organizing the learning environment</t>
  </si>
  <si>
    <t>Total Standard 2</t>
  </si>
  <si>
    <t>Standard 3:</t>
  </si>
  <si>
    <t>F 2016</t>
  </si>
  <si>
    <t>S 2017</t>
  </si>
  <si>
    <t>1.3, 1.4, 1.5, 3.4, 3.5</t>
  </si>
  <si>
    <t>WVPTS 3.1, 3.2, 3.3A</t>
  </si>
  <si>
    <t xml:space="preserve">Competency 3A: Importance of Content </t>
  </si>
  <si>
    <t>WVPTS 3.1, 3.2, 3.3B</t>
  </si>
  <si>
    <t>Competency 3B: Communicating with students</t>
  </si>
  <si>
    <t>1.1, 1.3</t>
  </si>
  <si>
    <t>WVPTS 3.1, 3.2C</t>
  </si>
  <si>
    <t xml:space="preserve">Competency 3C: Questioning and Discussion Techniques </t>
  </si>
  <si>
    <t>1.2, 1.3, 3.4, 3.5</t>
  </si>
  <si>
    <t>WVPTS 3.1, 3.2, 3.3D</t>
  </si>
  <si>
    <t>Competency 3D: Student Engagement</t>
  </si>
  <si>
    <t>WVPTS 3.1, 3.2, 3.3, 3.4F</t>
  </si>
  <si>
    <t xml:space="preserve">Competency 3E: Use of Assessments in Instruction </t>
  </si>
  <si>
    <t>WVPTS 3.1, 3.2, 3.3F</t>
  </si>
  <si>
    <t xml:space="preserve">Competency 3F: Flexibility and Responsiveness </t>
  </si>
  <si>
    <t>Total Standard 3</t>
  </si>
  <si>
    <t xml:space="preserve">Standard 4: </t>
  </si>
  <si>
    <t>IV</t>
  </si>
  <si>
    <t>WVPTS 4.4B</t>
  </si>
  <si>
    <t>Competency 4A - Professional Learning</t>
  </si>
  <si>
    <t>WVPTS 4.4C</t>
  </si>
  <si>
    <t xml:space="preserve">Competency 4B - Professional Collaborative Practice </t>
  </si>
  <si>
    <t>WVPTS 5.5C</t>
  </si>
  <si>
    <t>Competency 4C: Reflection on Practice</t>
  </si>
  <si>
    <t>Total Standard 4</t>
  </si>
  <si>
    <t>Total of Assessment</t>
  </si>
  <si>
    <t>Number of Students
EPP Mean / NS= Number of students</t>
  </si>
  <si>
    <t>NS= 1st</t>
  </si>
  <si>
    <t>1st</t>
  </si>
  <si>
    <t>NS= 2nd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</si>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</sst>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0" xfId="0" applyFill="1"/>
    <xf numFmtId="2" fontId="0" fillId="0" borderId="1" xfId="0" applyNumberFormat="1" applyBorder="1"/>
    <xf numFmtId="2" fontId="0" fillId="2" borderId="1" xfId="0" applyNumberFormat="1" applyFill="1" applyBorder="1"/>
    <xf numFmtId="0" fontId="1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2" fontId="0" fillId="3" borderId="1" xfId="0" applyNumberFormat="1" applyFill="1" applyBorder="1"/>
    <xf numFmtId="2" fontId="0" fillId="4" borderId="1" xfId="0" applyNumberFormat="1" applyFill="1" applyBorder="1"/>
    <xf numFmtId="0" fontId="0" fillId="7" borderId="1" xfId="0" applyFill="1" applyBorder="1"/>
    <xf numFmtId="0" fontId="0" fillId="6" borderId="1" xfId="0" applyFill="1" applyBorder="1"/>
    <xf numFmtId="2" fontId="0" fillId="6" borderId="1" xfId="0" applyNumberFormat="1" applyFill="1" applyBorder="1"/>
    <xf numFmtId="2" fontId="0" fillId="7" borderId="1" xfId="0" applyNumberFormat="1" applyFill="1" applyBorder="1"/>
    <xf numFmtId="0" fontId="0" fillId="8" borderId="1" xfId="0" applyFill="1" applyBorder="1"/>
    <xf numFmtId="2" fontId="0" fillId="8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  <xf numFmtId="0" fontId="0" fillId="4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5" fillId="0" borderId="0" xfId="0" applyFont="1"/>
    <xf numFmtId="0" fontId="1" fillId="3" borderId="12" xfId="0" applyFont="1" applyFill="1" applyBorder="1"/>
    <xf numFmtId="0" fontId="4" fillId="3" borderId="13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2" xfId="0" applyFill="1" applyBorder="1"/>
    <xf numFmtId="0" fontId="0" fillId="2" borderId="13" xfId="0" applyFill="1" applyBorder="1"/>
    <xf numFmtId="0" fontId="0" fillId="7" borderId="12" xfId="0" applyFill="1" applyBorder="1"/>
    <xf numFmtId="0" fontId="0" fillId="7" borderId="13" xfId="0" applyFill="1" applyBorder="1"/>
    <xf numFmtId="0" fontId="0" fillId="3" borderId="12" xfId="0" applyFill="1" applyBorder="1"/>
    <xf numFmtId="0" fontId="0" fillId="3" borderId="13" xfId="0" applyFill="1" applyBorder="1"/>
    <xf numFmtId="0" fontId="0" fillId="0" borderId="14" xfId="0" applyBorder="1"/>
    <xf numFmtId="0" fontId="0" fillId="0" borderId="15" xfId="0" applyBorder="1"/>
    <xf numFmtId="2" fontId="0" fillId="7" borderId="13" xfId="0" applyNumberFormat="1" applyFill="1" applyBorder="1"/>
    <xf numFmtId="2" fontId="0" fillId="3" borderId="13" xfId="0" applyNumberFormat="1" applyFill="1" applyBorder="1"/>
    <xf numFmtId="0" fontId="1" fillId="4" borderId="12" xfId="0" applyFont="1" applyFill="1" applyBorder="1"/>
    <xf numFmtId="0" fontId="4" fillId="4" borderId="13" xfId="0" applyFont="1" applyFill="1" applyBorder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0" fontId="0" fillId="4" borderId="12" xfId="0" applyFill="1" applyBorder="1"/>
    <xf numFmtId="0" fontId="0" fillId="4" borderId="13" xfId="0" applyFill="1" applyBorder="1"/>
    <xf numFmtId="2" fontId="0" fillId="6" borderId="13" xfId="0" applyNumberFormat="1" applyFill="1" applyBorder="1"/>
    <xf numFmtId="2" fontId="0" fillId="4" borderId="13" xfId="0" applyNumberFormat="1" applyFill="1" applyBorder="1"/>
    <xf numFmtId="0" fontId="1" fillId="5" borderId="4" xfId="0" applyFont="1" applyFill="1" applyBorder="1" applyAlignment="1">
      <alignment wrapText="1"/>
    </xf>
    <xf numFmtId="0" fontId="1" fillId="5" borderId="12" xfId="0" applyFont="1" applyFill="1" applyBorder="1"/>
    <xf numFmtId="0" fontId="4" fillId="5" borderId="13" xfId="0" applyFont="1" applyFill="1" applyBorder="1" applyAlignment="1">
      <alignment horizontal="center"/>
    </xf>
    <xf numFmtId="2" fontId="0" fillId="0" borderId="13" xfId="0" applyNumberFormat="1" applyBorder="1"/>
    <xf numFmtId="2" fontId="0" fillId="2" borderId="13" xfId="0" applyNumberFormat="1" applyFill="1" applyBorder="1"/>
    <xf numFmtId="0" fontId="0" fillId="8" borderId="12" xfId="0" applyFill="1" applyBorder="1"/>
    <xf numFmtId="0" fontId="0" fillId="8" borderId="13" xfId="0" applyFill="1" applyBorder="1"/>
    <xf numFmtId="2" fontId="0" fillId="8" borderId="13" xfId="0" applyNumberFormat="1" applyFill="1" applyBorder="1"/>
    <xf numFmtId="0" fontId="0" fillId="5" borderId="12" xfId="0" applyFill="1" applyBorder="1"/>
    <xf numFmtId="164" fontId="0" fillId="5" borderId="13" xfId="0" applyNumberFormat="1" applyFill="1" applyBorder="1"/>
    <xf numFmtId="0" fontId="0" fillId="9" borderId="12" xfId="0" applyFill="1" applyBorder="1"/>
    <xf numFmtId="0" fontId="0" fillId="9" borderId="1" xfId="0" applyFill="1" applyBorder="1"/>
    <xf numFmtId="0" fontId="0" fillId="9" borderId="13" xfId="0" applyFill="1" applyBorder="1"/>
    <xf numFmtId="0" fontId="0" fillId="9" borderId="16" xfId="0" applyFill="1" applyBorder="1"/>
    <xf numFmtId="0" fontId="0" fillId="9" borderId="17" xfId="0" applyFill="1" applyBorder="1"/>
    <xf numFmtId="0" fontId="0" fillId="9" borderId="18" xfId="0" applyFill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5" borderId="6" xfId="0" applyFont="1" applyFill="1" applyBorder="1" applyAlignment="1"/>
    <xf numFmtId="0" fontId="1" fillId="5" borderId="2" xfId="0" applyFont="1" applyFill="1" applyBorder="1" applyAlignment="1"/>
    <xf numFmtId="0" fontId="0" fillId="2" borderId="1" xfId="0" applyFill="1" applyBorder="1" applyAlignment="1">
      <alignment horizontal="center"/>
    </xf>
    <xf numFmtId="0" fontId="1" fillId="4" borderId="5" xfId="0" applyFont="1" applyFill="1" applyBorder="1" applyAlignment="1"/>
    <xf numFmtId="0" fontId="0" fillId="2" borderId="4" xfId="0" applyFill="1" applyBorder="1" applyAlignment="1">
      <alignment horizontal="center" wrapText="1"/>
    </xf>
    <xf numFmtId="0" fontId="5" fillId="0" borderId="0" xfId="0" applyFont="1" applyAlignment="1"/>
    <xf numFmtId="0" fontId="1" fillId="9" borderId="7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/>
    </xf>
    <xf numFmtId="0" fontId="1" fillId="9" borderId="6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/>
    </xf>
    <xf numFmtId="0" fontId="1" fillId="8" borderId="7" xfId="0" applyFont="1" applyFill="1" applyBorder="1" applyAlignment="1">
      <alignment horizontal="right" wrapText="1"/>
    </xf>
    <xf numFmtId="0" fontId="1" fillId="8" borderId="8" xfId="0" applyFont="1" applyFill="1" applyBorder="1" applyAlignment="1">
      <alignment horizontal="right" wrapText="1"/>
    </xf>
    <xf numFmtId="0" fontId="1" fillId="8" borderId="6" xfId="0" applyFont="1" applyFill="1" applyBorder="1" applyAlignment="1">
      <alignment horizontal="right" wrapText="1"/>
    </xf>
    <xf numFmtId="0" fontId="1" fillId="8" borderId="2" xfId="0" applyFont="1" applyFill="1" applyBorder="1" applyAlignment="1">
      <alignment horizontal="right" wrapText="1"/>
    </xf>
    <xf numFmtId="0" fontId="1" fillId="5" borderId="9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right" wrapText="1"/>
    </xf>
    <xf numFmtId="0" fontId="1" fillId="5" borderId="8" xfId="0" applyFont="1" applyFill="1" applyBorder="1" applyAlignment="1">
      <alignment horizontal="right" wrapText="1"/>
    </xf>
    <xf numFmtId="0" fontId="1" fillId="5" borderId="6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0" xfId="0" applyFill="1"/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J1056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5" sqref="C5:C8"/>
    </sheetView>
  </sheetViews>
  <sheetFormatPr defaultRowHeight="15" x14ac:dyDescent="0.25"/>
  <cols>
    <col min="1" max="1" width="13.42578125" style="65" customWidth="1"/>
    <col min="2" max="2" width="10.5703125" style="1" bestFit="1" customWidth="1"/>
    <col min="3" max="3" width="13.140625" style="66" customWidth="1"/>
    <col min="4" max="4" width="23.28515625" style="66" customWidth="1"/>
    <col min="5" max="5" width="9.5703125" style="1" customWidth="1"/>
    <col min="6" max="6" width="7.7109375" style="1" bestFit="1" customWidth="1"/>
    <col min="7" max="7" width="8.7109375" style="1" customWidth="1"/>
    <col min="8" max="8" width="7.42578125" style="1" bestFit="1" customWidth="1"/>
    <col min="9" max="10" width="7.7109375" style="1" bestFit="1" customWidth="1"/>
    <col min="11" max="11" width="7.42578125" style="1" bestFit="1" customWidth="1"/>
    <col min="12" max="13" width="7.7109375" style="1" bestFit="1" customWidth="1"/>
    <col min="14" max="14" width="7.42578125" style="1" bestFit="1" customWidth="1"/>
    <col min="15" max="16" width="7.7109375" style="1" bestFit="1" customWidth="1"/>
    <col min="17" max="17" width="7.42578125" style="1" bestFit="1" customWidth="1"/>
    <col min="18" max="19" width="7.7109375" style="1" bestFit="1" customWidth="1"/>
    <col min="20" max="20" width="7.42578125" style="1" bestFit="1" customWidth="1"/>
    <col min="21" max="22" width="7.7109375" style="1" bestFit="1" customWidth="1"/>
    <col min="23" max="23" width="7.42578125" style="1" bestFit="1" customWidth="1"/>
    <col min="24" max="25" width="7.7109375" style="1" bestFit="1" customWidth="1"/>
    <col min="26" max="26" width="7.42578125" style="1" bestFit="1" customWidth="1"/>
    <col min="27" max="28" width="7.7109375" style="1" bestFit="1" customWidth="1"/>
    <col min="29" max="29" width="7.42578125" style="1" bestFit="1" customWidth="1"/>
    <col min="30" max="31" width="7.7109375" style="1" bestFit="1" customWidth="1"/>
    <col min="32" max="32" width="7.42578125" style="1" bestFit="1" customWidth="1"/>
    <col min="33" max="34" width="7.7109375" style="1" bestFit="1" customWidth="1"/>
    <col min="35" max="35" width="7.42578125" style="1" bestFit="1" customWidth="1"/>
    <col min="36" max="37" width="7.7109375" style="1" bestFit="1" customWidth="1"/>
    <col min="38" max="38" width="7.42578125" style="1" bestFit="1" customWidth="1"/>
    <col min="39" max="40" width="7.7109375" style="1" bestFit="1" customWidth="1"/>
    <col min="41" max="41" width="7.42578125" style="1" bestFit="1" customWidth="1"/>
    <col min="42" max="43" width="7.7109375" style="1" bestFit="1" customWidth="1"/>
    <col min="44" max="44" width="7.42578125" style="1" bestFit="1" customWidth="1"/>
    <col min="45" max="46" width="7.7109375" style="1" bestFit="1" customWidth="1"/>
    <col min="47" max="47" width="7.42578125" style="1" bestFit="1" customWidth="1"/>
    <col min="48" max="49" width="7.7109375" style="1" bestFit="1" customWidth="1"/>
    <col min="50" max="50" width="7.42578125" style="1" bestFit="1" customWidth="1"/>
    <col min="51" max="52" width="7.7109375" style="1" bestFit="1" customWidth="1"/>
    <col min="53" max="53" width="7.42578125" style="1" bestFit="1" customWidth="1"/>
    <col min="54" max="55" width="7.7109375" style="1" bestFit="1" customWidth="1"/>
    <col min="56" max="56" width="7.42578125" style="1" bestFit="1" customWidth="1"/>
    <col min="57" max="58" width="7.7109375" style="1" bestFit="1" customWidth="1"/>
    <col min="59" max="59" width="7.42578125" style="1" bestFit="1" customWidth="1"/>
    <col min="60" max="61" width="7.7109375" style="1" bestFit="1" customWidth="1"/>
    <col min="62" max="62" width="7.42578125" style="1" bestFit="1" customWidth="1"/>
    <col min="63" max="64" width="7.7109375" style="1" bestFit="1" customWidth="1"/>
    <col min="65" max="65" width="7.42578125" style="1" bestFit="1" customWidth="1"/>
    <col min="66" max="67" width="7.7109375" style="1" bestFit="1" customWidth="1"/>
    <col min="68" max="68" width="7.42578125" style="1" bestFit="1" customWidth="1"/>
    <col min="69" max="70" width="7.7109375" style="1" bestFit="1" customWidth="1"/>
    <col min="71" max="71" width="7.42578125" style="1" bestFit="1" customWidth="1"/>
    <col min="72" max="72" width="7.7109375" style="1" bestFit="1" customWidth="1"/>
    <col min="73" max="73" width="6.85546875" style="1" bestFit="1" customWidth="1"/>
    <col min="74" max="74" width="7.42578125" style="1" bestFit="1" customWidth="1"/>
    <col min="75" max="76" width="7.7109375" style="1" bestFit="1" customWidth="1"/>
    <col min="77" max="77" width="7.42578125" style="1" bestFit="1" customWidth="1"/>
    <col min="78" max="78" width="7.7109375" style="1" bestFit="1" customWidth="1"/>
    <col min="79" max="79" width="6.5703125" style="1" customWidth="1"/>
    <col min="80" max="80" width="7.42578125" style="1" bestFit="1" customWidth="1"/>
    <col min="81" max="81" width="7.7109375" style="1" bestFit="1" customWidth="1"/>
    <col min="82" max="82" width="8" style="1" customWidth="1"/>
    <col min="83" max="83" width="7.42578125" style="1" bestFit="1" customWidth="1"/>
    <col min="84" max="85" width="7.7109375" style="1" bestFit="1" customWidth="1"/>
    <col min="86" max="86" width="7.42578125" style="1" bestFit="1" customWidth="1"/>
    <col min="87" max="88" width="7.7109375" style="1" bestFit="1" customWidth="1"/>
    <col min="89" max="89" width="7.42578125" style="1" bestFit="1" customWidth="1"/>
    <col min="90" max="91" width="7.7109375" style="1" bestFit="1" customWidth="1"/>
    <col min="92" max="92" width="7.42578125" style="1" bestFit="1" customWidth="1"/>
    <col min="93" max="94" width="7.7109375" style="1" bestFit="1" customWidth="1"/>
    <col min="95" max="95" width="7.42578125" style="1" bestFit="1" customWidth="1"/>
    <col min="96" max="97" width="7.7109375" style="1" bestFit="1" customWidth="1"/>
    <col min="98" max="98" width="7.42578125" style="1" bestFit="1" customWidth="1"/>
    <col min="99" max="100" width="7.7109375" style="1" bestFit="1" customWidth="1"/>
    <col min="101" max="101" width="7.42578125" style="1" bestFit="1" customWidth="1"/>
    <col min="102" max="103" width="7.7109375" style="1" bestFit="1" customWidth="1"/>
    <col min="104" max="104" width="7.42578125" style="1" bestFit="1" customWidth="1"/>
    <col min="105" max="106" width="7.7109375" style="1" bestFit="1" customWidth="1"/>
  </cols>
  <sheetData>
    <row r="1" spans="1:270" ht="18.75" x14ac:dyDescent="0.3">
      <c r="A1" s="92" t="s">
        <v>0</v>
      </c>
      <c r="B1" s="92"/>
      <c r="C1" s="92"/>
      <c r="D1" s="92"/>
      <c r="E1" s="25" t="s">
        <v>1</v>
      </c>
      <c r="F1"/>
      <c r="G1"/>
      <c r="H1" s="22"/>
      <c r="I1" s="22"/>
      <c r="J1" s="22"/>
      <c r="K1" s="22"/>
      <c r="L1" s="22"/>
      <c r="M1" s="22"/>
      <c r="N1" s="22"/>
      <c r="O1" s="22"/>
      <c r="P1" s="23"/>
      <c r="Q1" s="24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3"/>
      <c r="CZ1" s="22"/>
      <c r="DA1" s="22"/>
      <c r="DB1" s="23"/>
    </row>
    <row r="2" spans="1:270" ht="19.5" thickBot="1" x14ac:dyDescent="0.35">
      <c r="A2" s="64"/>
      <c r="B2" s="25"/>
      <c r="C2" s="64"/>
      <c r="D2" s="64"/>
      <c r="E2"/>
      <c r="F2"/>
      <c r="G2"/>
      <c r="H2" s="113" t="s">
        <v>2</v>
      </c>
      <c r="I2" s="114"/>
      <c r="J2" s="114"/>
      <c r="K2" s="114"/>
      <c r="L2" s="114"/>
      <c r="M2" s="114"/>
      <c r="N2" s="114"/>
      <c r="O2" s="114"/>
      <c r="P2" s="115"/>
      <c r="Q2" s="110" t="s">
        <v>3</v>
      </c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</row>
    <row r="3" spans="1:270" ht="27.75" customHeight="1" x14ac:dyDescent="0.25">
      <c r="A3" s="8" t="s">
        <v>4</v>
      </c>
      <c r="B3" s="8" t="s">
        <v>5</v>
      </c>
      <c r="C3" s="8" t="s">
        <v>6</v>
      </c>
      <c r="D3" s="48" t="s">
        <v>7</v>
      </c>
      <c r="E3" s="101" t="s">
        <v>8</v>
      </c>
      <c r="F3" s="102"/>
      <c r="G3" s="103"/>
      <c r="H3" s="81" t="s">
        <v>9</v>
      </c>
      <c r="I3" s="82"/>
      <c r="J3" s="83"/>
      <c r="K3" s="84" t="s">
        <v>10</v>
      </c>
      <c r="L3" s="85"/>
      <c r="M3" s="86"/>
      <c r="N3" s="76" t="s">
        <v>11</v>
      </c>
      <c r="O3" s="77"/>
      <c r="P3" s="78"/>
      <c r="Q3" s="73" t="s">
        <v>12</v>
      </c>
      <c r="R3" s="74"/>
      <c r="S3" s="75"/>
      <c r="T3" s="73" t="s">
        <v>13</v>
      </c>
      <c r="U3" s="74"/>
      <c r="V3" s="75"/>
      <c r="W3" s="73" t="s">
        <v>14</v>
      </c>
      <c r="X3" s="74"/>
      <c r="Y3" s="75"/>
      <c r="Z3" s="73" t="s">
        <v>15</v>
      </c>
      <c r="AA3" s="74"/>
      <c r="AB3" s="75"/>
      <c r="AC3" s="73" t="s">
        <v>16</v>
      </c>
      <c r="AD3" s="74"/>
      <c r="AE3" s="75"/>
      <c r="AF3" s="73" t="s">
        <v>17</v>
      </c>
      <c r="AG3" s="74"/>
      <c r="AH3" s="75"/>
      <c r="AI3" s="73" t="s">
        <v>18</v>
      </c>
      <c r="AJ3" s="74"/>
      <c r="AK3" s="75"/>
      <c r="AL3" s="73" t="s">
        <v>19</v>
      </c>
      <c r="AM3" s="74"/>
      <c r="AN3" s="75"/>
      <c r="AO3" s="73" t="s">
        <v>20</v>
      </c>
      <c r="AP3" s="74"/>
      <c r="AQ3" s="75"/>
      <c r="AR3" s="73" t="s">
        <v>21</v>
      </c>
      <c r="AS3" s="74"/>
      <c r="AT3" s="75"/>
      <c r="AU3" s="73" t="s">
        <v>22</v>
      </c>
      <c r="AV3" s="74"/>
      <c r="AW3" s="75"/>
      <c r="AX3" s="73" t="s">
        <v>23</v>
      </c>
      <c r="AY3" s="74"/>
      <c r="AZ3" s="75"/>
      <c r="BA3" s="73" t="s">
        <v>24</v>
      </c>
      <c r="BB3" s="74"/>
      <c r="BC3" s="75"/>
      <c r="BD3" s="73" t="s">
        <v>25</v>
      </c>
      <c r="BE3" s="74"/>
      <c r="BF3" s="75"/>
      <c r="BG3" s="73" t="s">
        <v>26</v>
      </c>
      <c r="BH3" s="74"/>
      <c r="BI3" s="75"/>
      <c r="BJ3" s="73" t="s">
        <v>27</v>
      </c>
      <c r="BK3" s="74"/>
      <c r="BL3" s="75"/>
      <c r="BM3" s="73" t="s">
        <v>28</v>
      </c>
      <c r="BN3" s="74"/>
      <c r="BO3" s="75"/>
      <c r="BP3" s="73" t="s">
        <v>29</v>
      </c>
      <c r="BQ3" s="74"/>
      <c r="BR3" s="75"/>
      <c r="BS3" s="73" t="s">
        <v>30</v>
      </c>
      <c r="BT3" s="74"/>
      <c r="BU3" s="75"/>
      <c r="BV3" s="73" t="s">
        <v>31</v>
      </c>
      <c r="BW3" s="74"/>
      <c r="BX3" s="75"/>
      <c r="BY3" s="73" t="s">
        <v>32</v>
      </c>
      <c r="BZ3" s="74"/>
      <c r="CA3" s="75"/>
      <c r="CB3" s="73" t="s">
        <v>33</v>
      </c>
      <c r="CC3" s="74"/>
      <c r="CD3" s="75"/>
      <c r="CE3" s="73" t="s">
        <v>34</v>
      </c>
      <c r="CF3" s="74"/>
      <c r="CG3" s="75"/>
      <c r="CH3" s="73" t="s">
        <v>35</v>
      </c>
      <c r="CI3" s="74"/>
      <c r="CJ3" s="75"/>
      <c r="CK3" s="73" t="s">
        <v>36</v>
      </c>
      <c r="CL3" s="74"/>
      <c r="CM3" s="75"/>
      <c r="CN3" s="73" t="s">
        <v>37</v>
      </c>
      <c r="CO3" s="74"/>
      <c r="CP3" s="75"/>
      <c r="CQ3" s="73" t="s">
        <v>38</v>
      </c>
      <c r="CR3" s="74"/>
      <c r="CS3" s="75"/>
      <c r="CT3" s="73" t="s">
        <v>39</v>
      </c>
      <c r="CU3" s="74"/>
      <c r="CV3" s="75"/>
      <c r="CW3" s="73" t="s">
        <v>40</v>
      </c>
      <c r="CX3" s="74"/>
      <c r="CY3" s="75"/>
      <c r="CZ3" s="73" t="s">
        <v>41</v>
      </c>
      <c r="DA3" s="74"/>
      <c r="DB3" s="75"/>
    </row>
    <row r="4" spans="1:270" x14ac:dyDescent="0.25">
      <c r="A4" s="87" t="s">
        <v>42</v>
      </c>
      <c r="B4" s="88"/>
      <c r="C4" s="88"/>
      <c r="D4" s="88"/>
      <c r="E4" s="49"/>
      <c r="F4" s="9" t="s">
        <v>43</v>
      </c>
      <c r="G4" s="50" t="s">
        <v>44</v>
      </c>
      <c r="H4" s="40"/>
      <c r="I4" s="3" t="str">
        <f>$F$4</f>
        <v>F 2020</v>
      </c>
      <c r="J4" s="41" t="str">
        <f>$G$4</f>
        <v>S 2021</v>
      </c>
      <c r="K4" s="40"/>
      <c r="L4" s="3" t="str">
        <f>$F$4</f>
        <v>F 2020</v>
      </c>
      <c r="M4" s="41" t="str">
        <f>$G$4</f>
        <v>S 2021</v>
      </c>
      <c r="N4" s="40"/>
      <c r="O4" s="3" t="str">
        <f>$F$4</f>
        <v>F 2020</v>
      </c>
      <c r="P4" s="41" t="str">
        <f>$G$4</f>
        <v>S 2021</v>
      </c>
      <c r="Q4" s="26"/>
      <c r="R4" s="4" t="str">
        <f>$F$4</f>
        <v>F 2020</v>
      </c>
      <c r="S4" s="27" t="str">
        <f>$G$4</f>
        <v>S 2021</v>
      </c>
      <c r="T4" s="26"/>
      <c r="U4" s="4" t="str">
        <f>$F$4</f>
        <v>F 2020</v>
      </c>
      <c r="V4" s="27" t="str">
        <f>$G$4</f>
        <v>S 2021</v>
      </c>
      <c r="W4" s="26"/>
      <c r="X4" s="4" t="str">
        <f>$F$4</f>
        <v>F 2020</v>
      </c>
      <c r="Y4" s="27" t="str">
        <f>$G$4</f>
        <v>S 2021</v>
      </c>
      <c r="Z4" s="26"/>
      <c r="AA4" s="4" t="str">
        <f>$F$4</f>
        <v>F 2020</v>
      </c>
      <c r="AB4" s="27" t="str">
        <f>$G$4</f>
        <v>S 2021</v>
      </c>
      <c r="AC4" s="26"/>
      <c r="AD4" s="4" t="str">
        <f>$F$4</f>
        <v>F 2020</v>
      </c>
      <c r="AE4" s="27" t="str">
        <f>$G$4</f>
        <v>S 2021</v>
      </c>
      <c r="AF4" s="26"/>
      <c r="AG4" s="4" t="str">
        <f>$F$4</f>
        <v>F 2020</v>
      </c>
      <c r="AH4" s="27" t="str">
        <f>$G$4</f>
        <v>S 2021</v>
      </c>
      <c r="AI4" s="26"/>
      <c r="AJ4" s="4" t="str">
        <f>$F$4</f>
        <v>F 2020</v>
      </c>
      <c r="AK4" s="27" t="str">
        <f>$G$4</f>
        <v>S 2021</v>
      </c>
      <c r="AL4" s="26"/>
      <c r="AM4" s="4" t="str">
        <f>$F$4</f>
        <v>F 2020</v>
      </c>
      <c r="AN4" s="27" t="str">
        <f>$G$4</f>
        <v>S 2021</v>
      </c>
      <c r="AO4" s="26"/>
      <c r="AP4" s="4" t="str">
        <f>$F$4</f>
        <v>F 2020</v>
      </c>
      <c r="AQ4" s="27" t="str">
        <f>$G$4</f>
        <v>S 2021</v>
      </c>
      <c r="AR4" s="26"/>
      <c r="AS4" s="4" t="str">
        <f>$F$4</f>
        <v>F 2020</v>
      </c>
      <c r="AT4" s="27" t="str">
        <f>$G$4</f>
        <v>S 2021</v>
      </c>
      <c r="AU4" s="26"/>
      <c r="AV4" s="4" t="str">
        <f>$F$4</f>
        <v>F 2020</v>
      </c>
      <c r="AW4" s="27" t="str">
        <f>$G$4</f>
        <v>S 2021</v>
      </c>
      <c r="AX4" s="26"/>
      <c r="AY4" s="4" t="str">
        <f>$F$4</f>
        <v>F 2020</v>
      </c>
      <c r="AZ4" s="27" t="str">
        <f>$G$4</f>
        <v>S 2021</v>
      </c>
      <c r="BA4" s="26"/>
      <c r="BB4" s="4" t="str">
        <f>$F$4</f>
        <v>F 2020</v>
      </c>
      <c r="BC4" s="27" t="str">
        <f>$G$4</f>
        <v>S 2021</v>
      </c>
      <c r="BD4" s="26"/>
      <c r="BE4" s="4" t="str">
        <f>$F$4</f>
        <v>F 2020</v>
      </c>
      <c r="BF4" s="27" t="str">
        <f>$G$4</f>
        <v>S 2021</v>
      </c>
      <c r="BG4" s="26"/>
      <c r="BH4" s="4" t="str">
        <f>$F$4</f>
        <v>F 2020</v>
      </c>
      <c r="BI4" s="27" t="str">
        <f>$G$4</f>
        <v>S 2021</v>
      </c>
      <c r="BJ4" s="26"/>
      <c r="BK4" s="4" t="str">
        <f>$F$4</f>
        <v>F 2020</v>
      </c>
      <c r="BL4" s="27" t="str">
        <f>$G$4</f>
        <v>S 2021</v>
      </c>
      <c r="BM4" s="26"/>
      <c r="BN4" s="4" t="str">
        <f>$F$4</f>
        <v>F 2020</v>
      </c>
      <c r="BO4" s="27" t="str">
        <f>$G$4</f>
        <v>S 2021</v>
      </c>
      <c r="BP4" s="26"/>
      <c r="BQ4" s="4" t="str">
        <f>$F$4</f>
        <v>F 2020</v>
      </c>
      <c r="BR4" s="27" t="str">
        <f>$G$4</f>
        <v>S 2021</v>
      </c>
      <c r="BS4" s="26"/>
      <c r="BT4" s="4" t="str">
        <f>$F$4</f>
        <v>F 2020</v>
      </c>
      <c r="BU4" s="27" t="str">
        <f>$G$4</f>
        <v>S 2021</v>
      </c>
      <c r="BV4" s="26"/>
      <c r="BW4" s="4" t="str">
        <f>$F$4</f>
        <v>F 2020</v>
      </c>
      <c r="BX4" s="27" t="str">
        <f>$G$4</f>
        <v>S 2021</v>
      </c>
      <c r="BY4" s="26"/>
      <c r="BZ4" s="4" t="str">
        <f>$F$4</f>
        <v>F 2020</v>
      </c>
      <c r="CA4" s="27" t="str">
        <f>$G$4</f>
        <v>S 2021</v>
      </c>
      <c r="CB4" s="26"/>
      <c r="CC4" s="4" t="str">
        <f>$F$4</f>
        <v>F 2020</v>
      </c>
      <c r="CD4" s="27" t="str">
        <f>$G$4</f>
        <v>S 2021</v>
      </c>
      <c r="CE4" s="26"/>
      <c r="CF4" s="4" t="str">
        <f>$F$4</f>
        <v>F 2020</v>
      </c>
      <c r="CG4" s="27" t="str">
        <f>$G$4</f>
        <v>S 2021</v>
      </c>
      <c r="CH4" s="26"/>
      <c r="CI4" s="4" t="str">
        <f>$F$4</f>
        <v>F 2020</v>
      </c>
      <c r="CJ4" s="27" t="str">
        <f>$G$4</f>
        <v>S 2021</v>
      </c>
      <c r="CK4" s="26"/>
      <c r="CL4" s="4" t="str">
        <f>$F$4</f>
        <v>F 2020</v>
      </c>
      <c r="CM4" s="27" t="str">
        <f>$G$4</f>
        <v>S 2021</v>
      </c>
      <c r="CN4" s="26"/>
      <c r="CO4" s="4" t="str">
        <f>$F$4</f>
        <v>F 2020</v>
      </c>
      <c r="CP4" s="27" t="str">
        <f>$G$4</f>
        <v>S 2021</v>
      </c>
      <c r="CQ4" s="26"/>
      <c r="CR4" s="4" t="str">
        <f>$F$4</f>
        <v>F 2020</v>
      </c>
      <c r="CS4" s="27" t="str">
        <f>$G$4</f>
        <v>S 2021</v>
      </c>
      <c r="CT4" s="26"/>
      <c r="CU4" s="4" t="str">
        <f>$F$4</f>
        <v>F 2020</v>
      </c>
      <c r="CV4" s="27" t="str">
        <f>$G$4</f>
        <v>S 2021</v>
      </c>
      <c r="CW4" s="26"/>
      <c r="CX4" s="4" t="str">
        <f>$F$4</f>
        <v>F 2020</v>
      </c>
      <c r="CY4" s="27" t="str">
        <f>$G$4</f>
        <v>S 2021</v>
      </c>
      <c r="CZ4" s="26"/>
      <c r="DA4" s="4" t="str">
        <f>$F$4</f>
        <v>F 2020</v>
      </c>
      <c r="DB4" s="27" t="str">
        <f>$G$4</f>
        <v>S 2021</v>
      </c>
    </row>
    <row r="5" spans="1:270" ht="15.75" customHeight="1" x14ac:dyDescent="0.25">
      <c r="A5" s="67" t="s">
        <v>45</v>
      </c>
      <c r="B5" s="69" t="s">
        <v>46</v>
      </c>
      <c r="C5" s="67" t="s">
        <v>47</v>
      </c>
      <c r="D5" s="79" t="s">
        <v>48</v>
      </c>
      <c r="E5" s="28" t="s">
        <v>49</v>
      </c>
      <c r="F5" s="1">
        <f>SUM(I5,L5,O5,R5,U5,X5,AA5,AD5,AG5,AJ5,AM5,AP5,AS5,AV5,AY5,BB5,BE5,BH5,BK5,BN5,BQ5,BT5,BW5,BZ5,CC5,CF5,CI5,CL5,CO5,CR5,CU5,CX5,DA5)</f>
        <v>20</v>
      </c>
      <c r="G5" s="29">
        <f>SUM(J5,M5,P5,S5,V5,Y5,AB5,AE5,AH5,AK5,AN5,AQ5,AT5,AW5,AZ5,BC5,BF5,BI5,BL5,BO5,BR5,BU5,BX5,CA5,CD5,CG5,CJ5,CM5,CP5,CS5,CV5,CY5,DB5)</f>
        <v>19</v>
      </c>
      <c r="H5" s="28" t="s">
        <v>49</v>
      </c>
      <c r="I5" s="1">
        <v>7</v>
      </c>
      <c r="J5" s="29">
        <v>6</v>
      </c>
      <c r="K5" s="28" t="s">
        <v>49</v>
      </c>
      <c r="L5" s="1">
        <v>1</v>
      </c>
      <c r="M5" s="29">
        <v>4</v>
      </c>
      <c r="N5" s="28" t="s">
        <v>49</v>
      </c>
      <c r="O5" s="1">
        <v>2</v>
      </c>
      <c r="P5" s="29">
        <v>2</v>
      </c>
      <c r="Q5" s="28" t="s">
        <v>49</v>
      </c>
      <c r="R5" s="1">
        <v>1</v>
      </c>
      <c r="S5" s="29">
        <v>1</v>
      </c>
      <c r="T5" s="28" t="s">
        <v>49</v>
      </c>
      <c r="V5" s="29"/>
      <c r="W5" s="28" t="s">
        <v>49</v>
      </c>
      <c r="Y5" s="29"/>
      <c r="Z5" s="28" t="s">
        <v>49</v>
      </c>
      <c r="AB5" s="29"/>
      <c r="AC5" s="28" t="s">
        <v>49</v>
      </c>
      <c r="AE5" s="29"/>
      <c r="AF5" s="28" t="s">
        <v>49</v>
      </c>
      <c r="AH5" s="29"/>
      <c r="AI5" s="28" t="s">
        <v>49</v>
      </c>
      <c r="AJ5" s="1">
        <v>1</v>
      </c>
      <c r="AK5" s="29"/>
      <c r="AL5" s="28" t="s">
        <v>49</v>
      </c>
      <c r="AN5" s="29"/>
      <c r="AO5" s="28" t="s">
        <v>49</v>
      </c>
      <c r="AQ5" s="29"/>
      <c r="AR5" s="28" t="s">
        <v>49</v>
      </c>
      <c r="AT5" s="29"/>
      <c r="AU5" s="28" t="s">
        <v>49</v>
      </c>
      <c r="AW5" s="29"/>
      <c r="AX5" s="28" t="s">
        <v>49</v>
      </c>
      <c r="AZ5" s="29"/>
      <c r="BA5" s="28" t="s">
        <v>49</v>
      </c>
      <c r="BC5" s="29"/>
      <c r="BD5" s="28" t="s">
        <v>49</v>
      </c>
      <c r="BF5" s="29"/>
      <c r="BG5" s="28" t="s">
        <v>49</v>
      </c>
      <c r="BI5" s="29"/>
      <c r="BJ5" s="28" t="s">
        <v>49</v>
      </c>
      <c r="BL5" s="29"/>
      <c r="BM5" s="28" t="s">
        <v>49</v>
      </c>
      <c r="BN5" s="1">
        <v>1</v>
      </c>
      <c r="BO5" s="29"/>
      <c r="BP5" s="28" t="s">
        <v>49</v>
      </c>
      <c r="BR5" s="29"/>
      <c r="BS5" s="28" t="s">
        <v>49</v>
      </c>
      <c r="BU5" s="29">
        <v>1</v>
      </c>
      <c r="BV5" s="28" t="s">
        <v>49</v>
      </c>
      <c r="BX5" s="29"/>
      <c r="BY5" s="28" t="s">
        <v>49</v>
      </c>
      <c r="BZ5" s="1">
        <v>1</v>
      </c>
      <c r="CA5" s="29">
        <v>1</v>
      </c>
      <c r="CB5" s="28" t="s">
        <v>49</v>
      </c>
      <c r="CC5" s="1">
        <v>1</v>
      </c>
      <c r="CD5" s="29"/>
      <c r="CE5" s="28" t="s">
        <v>49</v>
      </c>
      <c r="CG5" s="29"/>
      <c r="CH5" s="28" t="s">
        <v>49</v>
      </c>
      <c r="CJ5" s="29"/>
      <c r="CK5" s="28" t="s">
        <v>49</v>
      </c>
      <c r="CL5" s="1">
        <v>2</v>
      </c>
      <c r="CM5" s="29">
        <v>3</v>
      </c>
      <c r="CN5" s="28" t="s">
        <v>49</v>
      </c>
      <c r="CO5" s="1">
        <v>1</v>
      </c>
      <c r="CP5" s="29"/>
      <c r="CQ5" s="28" t="s">
        <v>49</v>
      </c>
      <c r="CR5" s="1">
        <v>2</v>
      </c>
      <c r="CS5" s="29"/>
      <c r="CT5" s="28" t="s">
        <v>49</v>
      </c>
      <c r="CV5" s="29"/>
      <c r="CW5" s="28" t="s">
        <v>49</v>
      </c>
      <c r="CY5" s="29">
        <v>1</v>
      </c>
      <c r="CZ5" s="28" t="s">
        <v>49</v>
      </c>
      <c r="DB5" s="29"/>
    </row>
    <row r="6" spans="1:270" x14ac:dyDescent="0.25">
      <c r="A6" s="67"/>
      <c r="B6" s="69"/>
      <c r="C6" s="67"/>
      <c r="D6" s="80"/>
      <c r="E6" s="28" t="s">
        <v>50</v>
      </c>
      <c r="F6" s="6">
        <f>AVERAGE(I6,L6,O6,R6,U6,X6,AA6,AD6,AG6,AJ6,AM6,AP6,AS6,AV6,AY6,BB6,BE6,BH6,BK6,BN6,BQ6,BT6,BW6,BZ6,CC6,CF6,CI6,CL6,CO6,CR6,CU6,CX6,DA6)</f>
        <v>3.76</v>
      </c>
      <c r="G6" s="51">
        <v>3.89</v>
      </c>
      <c r="H6" s="28" t="s">
        <v>50</v>
      </c>
      <c r="I6" s="1">
        <v>3.86</v>
      </c>
      <c r="J6" s="29">
        <v>3.67</v>
      </c>
      <c r="K6" s="28" t="s">
        <v>50</v>
      </c>
      <c r="L6" s="1">
        <v>3</v>
      </c>
      <c r="M6" s="29">
        <v>4</v>
      </c>
      <c r="N6" s="28" t="s">
        <v>50</v>
      </c>
      <c r="O6" s="1">
        <v>4</v>
      </c>
      <c r="P6" s="29">
        <v>4</v>
      </c>
      <c r="Q6" s="28" t="s">
        <v>50</v>
      </c>
      <c r="R6" s="1">
        <v>4</v>
      </c>
      <c r="S6" s="29">
        <v>4</v>
      </c>
      <c r="T6" s="28" t="s">
        <v>50</v>
      </c>
      <c r="V6" s="29"/>
      <c r="W6" s="28" t="s">
        <v>50</v>
      </c>
      <c r="Y6" s="29"/>
      <c r="Z6" s="28" t="s">
        <v>50</v>
      </c>
      <c r="AB6" s="29"/>
      <c r="AC6" s="28" t="s">
        <v>50</v>
      </c>
      <c r="AE6" s="29"/>
      <c r="AF6" s="28" t="s">
        <v>50</v>
      </c>
      <c r="AH6" s="29"/>
      <c r="AI6" s="28" t="s">
        <v>50</v>
      </c>
      <c r="AJ6" s="1">
        <v>3</v>
      </c>
      <c r="AK6" s="29"/>
      <c r="AL6" s="28" t="s">
        <v>50</v>
      </c>
      <c r="AN6" s="29"/>
      <c r="AO6" s="28" t="s">
        <v>50</v>
      </c>
      <c r="AQ6" s="29"/>
      <c r="AR6" s="28" t="s">
        <v>50</v>
      </c>
      <c r="AT6" s="29"/>
      <c r="AU6" s="28" t="s">
        <v>50</v>
      </c>
      <c r="AW6" s="29"/>
      <c r="AX6" s="28" t="s">
        <v>50</v>
      </c>
      <c r="AZ6" s="29"/>
      <c r="BA6" s="28" t="s">
        <v>50</v>
      </c>
      <c r="BC6" s="29"/>
      <c r="BD6" s="28" t="s">
        <v>50</v>
      </c>
      <c r="BF6" s="29"/>
      <c r="BG6" s="28" t="s">
        <v>50</v>
      </c>
      <c r="BI6" s="29"/>
      <c r="BJ6" s="28" t="s">
        <v>50</v>
      </c>
      <c r="BL6" s="29"/>
      <c r="BM6" s="28" t="s">
        <v>50</v>
      </c>
      <c r="BN6" s="1">
        <v>4</v>
      </c>
      <c r="BO6" s="29"/>
      <c r="BP6" s="28" t="s">
        <v>50</v>
      </c>
      <c r="BR6" s="29"/>
      <c r="BS6" s="28" t="s">
        <v>50</v>
      </c>
      <c r="BU6" s="29">
        <v>4</v>
      </c>
      <c r="BV6" s="28" t="s">
        <v>50</v>
      </c>
      <c r="BX6" s="29"/>
      <c r="BY6" s="28" t="s">
        <v>50</v>
      </c>
      <c r="BZ6" s="1">
        <v>4</v>
      </c>
      <c r="CA6" s="29">
        <v>4</v>
      </c>
      <c r="CB6" s="28" t="s">
        <v>50</v>
      </c>
      <c r="CC6" s="1">
        <v>4</v>
      </c>
      <c r="CD6" s="29"/>
      <c r="CE6" s="28" t="s">
        <v>50</v>
      </c>
      <c r="CG6" s="29"/>
      <c r="CH6" s="28" t="s">
        <v>50</v>
      </c>
      <c r="CJ6" s="29"/>
      <c r="CK6" s="28" t="s">
        <v>50</v>
      </c>
      <c r="CL6" s="1">
        <v>3.5</v>
      </c>
      <c r="CM6" s="29">
        <v>3.33</v>
      </c>
      <c r="CN6" s="28" t="s">
        <v>50</v>
      </c>
      <c r="CO6" s="1">
        <v>4</v>
      </c>
      <c r="CP6" s="29"/>
      <c r="CQ6" s="28" t="s">
        <v>50</v>
      </c>
      <c r="CR6" s="1">
        <v>4</v>
      </c>
      <c r="CS6" s="29"/>
      <c r="CT6" s="28" t="s">
        <v>50</v>
      </c>
      <c r="CV6" s="29"/>
      <c r="CW6" s="28" t="s">
        <v>50</v>
      </c>
      <c r="CY6" s="29">
        <v>4</v>
      </c>
      <c r="CZ6" s="28" t="s">
        <v>50</v>
      </c>
      <c r="DB6" s="29"/>
    </row>
    <row r="7" spans="1:270" x14ac:dyDescent="0.25">
      <c r="A7" s="67"/>
      <c r="B7" s="69"/>
      <c r="C7" s="67"/>
      <c r="D7" s="80"/>
      <c r="E7" s="28" t="s">
        <v>51</v>
      </c>
      <c r="F7" s="1">
        <f>MIN(I7,L7,O7,R7,U7,X7,AA7,AD7,AG7,AJ7,AM7,AP7,AS7,AV7,AY7,BB7,BE7,BH7,BK7,BN7,BQ7,BT7,BW7,BZ7,CC7,CF7,CI7,CL7,CO7,CR7,CU7,CX7,DA7)</f>
        <v>3</v>
      </c>
      <c r="G7" s="29">
        <f>MIN(J7,M7,P7,S7,V7,Y7,AB7,AE7,AH7,AK7,AN7,AQ7,AT7,AW7,AZ7,BC7,BF7,BI7,BL7,BO7,BR7,BU7,BX7,CA7,CD7,CG7,CJ7,CM7,CP7,CS7,CV7,CY7,DB7)</f>
        <v>3</v>
      </c>
      <c r="H7" s="28" t="s">
        <v>51</v>
      </c>
      <c r="I7" s="1">
        <v>3</v>
      </c>
      <c r="J7" s="29">
        <v>3</v>
      </c>
      <c r="K7" s="28" t="s">
        <v>51</v>
      </c>
      <c r="L7" s="1">
        <v>3</v>
      </c>
      <c r="M7" s="29">
        <v>4</v>
      </c>
      <c r="N7" s="28" t="s">
        <v>51</v>
      </c>
      <c r="O7" s="1">
        <v>4</v>
      </c>
      <c r="P7" s="29">
        <v>4</v>
      </c>
      <c r="Q7" s="28" t="s">
        <v>51</v>
      </c>
      <c r="R7" s="1">
        <v>4</v>
      </c>
      <c r="S7" s="29">
        <v>4</v>
      </c>
      <c r="T7" s="28" t="s">
        <v>51</v>
      </c>
      <c r="V7" s="29"/>
      <c r="W7" s="28" t="s">
        <v>51</v>
      </c>
      <c r="Y7" s="29"/>
      <c r="Z7" s="28" t="s">
        <v>51</v>
      </c>
      <c r="AB7" s="29"/>
      <c r="AC7" s="28" t="s">
        <v>51</v>
      </c>
      <c r="AE7" s="29"/>
      <c r="AF7" s="28" t="s">
        <v>51</v>
      </c>
      <c r="AH7" s="29"/>
      <c r="AI7" s="28" t="s">
        <v>51</v>
      </c>
      <c r="AJ7" s="1">
        <v>3</v>
      </c>
      <c r="AK7" s="29"/>
      <c r="AL7" s="28" t="s">
        <v>51</v>
      </c>
      <c r="AN7" s="29"/>
      <c r="AO7" s="28" t="s">
        <v>51</v>
      </c>
      <c r="AQ7" s="29"/>
      <c r="AR7" s="28" t="s">
        <v>51</v>
      </c>
      <c r="AT7" s="29"/>
      <c r="AU7" s="28" t="s">
        <v>51</v>
      </c>
      <c r="AW7" s="29"/>
      <c r="AX7" s="28" t="s">
        <v>51</v>
      </c>
      <c r="AZ7" s="29"/>
      <c r="BA7" s="28" t="s">
        <v>51</v>
      </c>
      <c r="BC7" s="29"/>
      <c r="BD7" s="28" t="s">
        <v>51</v>
      </c>
      <c r="BF7" s="29"/>
      <c r="BG7" s="28" t="s">
        <v>51</v>
      </c>
      <c r="BI7" s="29"/>
      <c r="BJ7" s="28" t="s">
        <v>51</v>
      </c>
      <c r="BL7" s="29"/>
      <c r="BM7" s="28" t="s">
        <v>51</v>
      </c>
      <c r="BN7" s="1">
        <v>4</v>
      </c>
      <c r="BO7" s="29"/>
      <c r="BP7" s="28" t="s">
        <v>51</v>
      </c>
      <c r="BR7" s="29"/>
      <c r="BS7" s="28" t="s">
        <v>51</v>
      </c>
      <c r="BU7" s="29">
        <v>4</v>
      </c>
      <c r="BV7" s="28" t="s">
        <v>51</v>
      </c>
      <c r="BX7" s="29"/>
      <c r="BY7" s="28" t="s">
        <v>51</v>
      </c>
      <c r="BZ7" s="1">
        <v>4</v>
      </c>
      <c r="CA7" s="29">
        <v>4</v>
      </c>
      <c r="CB7" s="28" t="s">
        <v>51</v>
      </c>
      <c r="CC7" s="1">
        <v>4</v>
      </c>
      <c r="CD7" s="29"/>
      <c r="CE7" s="28" t="s">
        <v>51</v>
      </c>
      <c r="CG7" s="29"/>
      <c r="CH7" s="28" t="s">
        <v>51</v>
      </c>
      <c r="CJ7" s="29"/>
      <c r="CK7" s="28" t="s">
        <v>51</v>
      </c>
      <c r="CL7" s="1">
        <v>3</v>
      </c>
      <c r="CM7" s="29">
        <v>3</v>
      </c>
      <c r="CN7" s="28" t="s">
        <v>51</v>
      </c>
      <c r="CO7" s="1">
        <v>4</v>
      </c>
      <c r="CP7" s="29"/>
      <c r="CQ7" s="28" t="s">
        <v>51</v>
      </c>
      <c r="CR7" s="1">
        <v>4</v>
      </c>
      <c r="CS7" s="29"/>
      <c r="CT7" s="28" t="s">
        <v>51</v>
      </c>
      <c r="CV7" s="29"/>
      <c r="CW7" s="28" t="s">
        <v>51</v>
      </c>
      <c r="CY7" s="29">
        <v>4</v>
      </c>
      <c r="CZ7" s="28" t="s">
        <v>51</v>
      </c>
      <c r="DB7" s="29"/>
    </row>
    <row r="8" spans="1:270" x14ac:dyDescent="0.25">
      <c r="A8" s="67"/>
      <c r="B8" s="69"/>
      <c r="C8" s="67"/>
      <c r="D8" s="80"/>
      <c r="E8" s="28" t="s">
        <v>52</v>
      </c>
      <c r="F8" s="1">
        <f>MAX(I8,L8,O8,R8,U8,X8,AA8,AD8,AG8,AJ8,AM8,AP8,AS8,AV8,AY8,BB8,BE8,BH8,BK8,BN8,BQ8,BT8,BW8,BZ8,CC8,CF8,CI8,CL8,CO8,CR8,CU8,CX8,DA8)</f>
        <v>4</v>
      </c>
      <c r="G8" s="29">
        <f>MAX(J8,M8,P8,S8,V8,Y8,AB8,AE8,AH8,AK8,AN8,AQ8,AT8,AW8,AZ8,BC8,BF8,BI8,BL8,BO8,BR8,BU8,BX8,CA8,CD8,CG8,CJ8,CM8,CP8,CS8,CV8,CY8,DB8)</f>
        <v>4</v>
      </c>
      <c r="H8" s="28" t="s">
        <v>52</v>
      </c>
      <c r="I8" s="1">
        <v>4</v>
      </c>
      <c r="J8" s="29">
        <v>4</v>
      </c>
      <c r="K8" s="28" t="s">
        <v>52</v>
      </c>
      <c r="L8" s="1">
        <v>3</v>
      </c>
      <c r="M8" s="29">
        <v>4</v>
      </c>
      <c r="N8" s="28" t="s">
        <v>52</v>
      </c>
      <c r="O8" s="1">
        <v>4</v>
      </c>
      <c r="P8" s="29">
        <v>4</v>
      </c>
      <c r="Q8" s="28" t="s">
        <v>52</v>
      </c>
      <c r="R8" s="1">
        <v>4</v>
      </c>
      <c r="S8" s="29">
        <v>4</v>
      </c>
      <c r="T8" s="28" t="s">
        <v>52</v>
      </c>
      <c r="V8" s="29"/>
      <c r="W8" s="28" t="s">
        <v>52</v>
      </c>
      <c r="Y8" s="29"/>
      <c r="Z8" s="28" t="s">
        <v>52</v>
      </c>
      <c r="AB8" s="29"/>
      <c r="AC8" s="28" t="s">
        <v>52</v>
      </c>
      <c r="AE8" s="29"/>
      <c r="AF8" s="28" t="s">
        <v>52</v>
      </c>
      <c r="AH8" s="29"/>
      <c r="AI8" s="28" t="s">
        <v>52</v>
      </c>
      <c r="AJ8" s="1">
        <v>3</v>
      </c>
      <c r="AK8" s="29"/>
      <c r="AL8" s="28" t="s">
        <v>52</v>
      </c>
      <c r="AN8" s="29"/>
      <c r="AO8" s="28" t="s">
        <v>52</v>
      </c>
      <c r="AQ8" s="29"/>
      <c r="AR8" s="28" t="s">
        <v>52</v>
      </c>
      <c r="AT8" s="29"/>
      <c r="AU8" s="28" t="s">
        <v>52</v>
      </c>
      <c r="AW8" s="29"/>
      <c r="AX8" s="28" t="s">
        <v>52</v>
      </c>
      <c r="AZ8" s="29"/>
      <c r="BA8" s="28" t="s">
        <v>52</v>
      </c>
      <c r="BC8" s="29"/>
      <c r="BD8" s="28" t="s">
        <v>52</v>
      </c>
      <c r="BF8" s="29"/>
      <c r="BG8" s="28" t="s">
        <v>52</v>
      </c>
      <c r="BI8" s="29"/>
      <c r="BJ8" s="28" t="s">
        <v>52</v>
      </c>
      <c r="BL8" s="29"/>
      <c r="BM8" s="28" t="s">
        <v>52</v>
      </c>
      <c r="BN8" s="1">
        <v>4</v>
      </c>
      <c r="BO8" s="29"/>
      <c r="BP8" s="28" t="s">
        <v>52</v>
      </c>
      <c r="BR8" s="29"/>
      <c r="BS8" s="28" t="s">
        <v>52</v>
      </c>
      <c r="BU8" s="29">
        <v>4</v>
      </c>
      <c r="BV8" s="28" t="s">
        <v>52</v>
      </c>
      <c r="BX8" s="29"/>
      <c r="BY8" s="28" t="s">
        <v>52</v>
      </c>
      <c r="BZ8" s="1">
        <v>4</v>
      </c>
      <c r="CA8" s="29">
        <v>4</v>
      </c>
      <c r="CB8" s="28" t="s">
        <v>52</v>
      </c>
      <c r="CC8" s="1">
        <v>4</v>
      </c>
      <c r="CD8" s="29"/>
      <c r="CE8" s="28" t="s">
        <v>52</v>
      </c>
      <c r="CG8" s="29"/>
      <c r="CH8" s="28" t="s">
        <v>52</v>
      </c>
      <c r="CJ8" s="29"/>
      <c r="CK8" s="28" t="s">
        <v>52</v>
      </c>
      <c r="CL8" s="1">
        <v>4</v>
      </c>
      <c r="CM8" s="29">
        <v>4</v>
      </c>
      <c r="CN8" s="28" t="s">
        <v>52</v>
      </c>
      <c r="CO8" s="1">
        <v>4</v>
      </c>
      <c r="CP8" s="29"/>
      <c r="CQ8" s="28" t="s">
        <v>52</v>
      </c>
      <c r="CR8" s="1">
        <v>4</v>
      </c>
      <c r="CS8" s="29"/>
      <c r="CT8" s="28" t="s">
        <v>52</v>
      </c>
      <c r="CV8" s="29"/>
      <c r="CW8" s="28" t="s">
        <v>52</v>
      </c>
      <c r="CY8" s="29">
        <v>4</v>
      </c>
      <c r="CZ8" s="28" t="s">
        <v>52</v>
      </c>
      <c r="DB8" s="29"/>
    </row>
    <row r="9" spans="1:270" s="5" customFormat="1" x14ac:dyDescent="0.25">
      <c r="A9" s="68" t="s">
        <v>45</v>
      </c>
      <c r="B9" s="89" t="s">
        <v>46</v>
      </c>
      <c r="C9" s="68" t="s">
        <v>53</v>
      </c>
      <c r="D9" s="70" t="s">
        <v>54</v>
      </c>
      <c r="E9" s="30" t="s">
        <v>49</v>
      </c>
      <c r="F9" s="2">
        <f>$F$5</f>
        <v>20</v>
      </c>
      <c r="G9" s="31">
        <f>$G$5</f>
        <v>19</v>
      </c>
      <c r="H9" s="30" t="s">
        <v>49</v>
      </c>
      <c r="I9" s="2">
        <f>$I$5</f>
        <v>7</v>
      </c>
      <c r="J9" s="31">
        <f>$J$5</f>
        <v>6</v>
      </c>
      <c r="K9" s="30" t="s">
        <v>49</v>
      </c>
      <c r="L9" s="2">
        <f>$L$5</f>
        <v>1</v>
      </c>
      <c r="M9" s="31">
        <f>$M$5</f>
        <v>4</v>
      </c>
      <c r="N9" s="30" t="s">
        <v>49</v>
      </c>
      <c r="O9" s="2">
        <f>$O$5</f>
        <v>2</v>
      </c>
      <c r="P9" s="31">
        <f>$P$5</f>
        <v>2</v>
      </c>
      <c r="Q9" s="30" t="s">
        <v>49</v>
      </c>
      <c r="R9" s="2">
        <f>$R$5</f>
        <v>1</v>
      </c>
      <c r="S9" s="31">
        <f>$S$5</f>
        <v>1</v>
      </c>
      <c r="T9" s="30" t="s">
        <v>49</v>
      </c>
      <c r="U9" s="2"/>
      <c r="V9" s="31"/>
      <c r="W9" s="30" t="s">
        <v>49</v>
      </c>
      <c r="X9" s="2"/>
      <c r="Y9" s="31"/>
      <c r="Z9" s="30" t="s">
        <v>49</v>
      </c>
      <c r="AA9" s="2"/>
      <c r="AB9" s="31"/>
      <c r="AC9" s="30" t="s">
        <v>49</v>
      </c>
      <c r="AD9" s="2"/>
      <c r="AE9" s="31"/>
      <c r="AF9" s="30" t="s">
        <v>49</v>
      </c>
      <c r="AG9" s="2"/>
      <c r="AH9" s="31"/>
      <c r="AI9" s="30" t="s">
        <v>49</v>
      </c>
      <c r="AJ9" s="2">
        <f>$AJ$5</f>
        <v>1</v>
      </c>
      <c r="AK9" s="31"/>
      <c r="AL9" s="30" t="s">
        <v>49</v>
      </c>
      <c r="AM9" s="2"/>
      <c r="AN9" s="31"/>
      <c r="AO9" s="30" t="s">
        <v>49</v>
      </c>
      <c r="AP9" s="2"/>
      <c r="AQ9" s="31"/>
      <c r="AR9" s="30" t="s">
        <v>49</v>
      </c>
      <c r="AS9" s="2"/>
      <c r="AT9" s="31"/>
      <c r="AU9" s="30" t="s">
        <v>49</v>
      </c>
      <c r="AV9" s="2"/>
      <c r="AW9" s="31"/>
      <c r="AX9" s="30" t="s">
        <v>49</v>
      </c>
      <c r="AY9" s="2"/>
      <c r="AZ9" s="31"/>
      <c r="BA9" s="30" t="s">
        <v>49</v>
      </c>
      <c r="BB9" s="2"/>
      <c r="BC9" s="31"/>
      <c r="BD9" s="30" t="s">
        <v>49</v>
      </c>
      <c r="BE9" s="2"/>
      <c r="BF9" s="31"/>
      <c r="BG9" s="30" t="s">
        <v>49</v>
      </c>
      <c r="BH9" s="2"/>
      <c r="BI9" s="31"/>
      <c r="BJ9" s="30" t="s">
        <v>49</v>
      </c>
      <c r="BK9" s="2"/>
      <c r="BL9" s="31"/>
      <c r="BM9" s="30" t="s">
        <v>49</v>
      </c>
      <c r="BN9" s="2">
        <f>$BN$5</f>
        <v>1</v>
      </c>
      <c r="BO9" s="31"/>
      <c r="BP9" s="30" t="s">
        <v>49</v>
      </c>
      <c r="BQ9" s="2"/>
      <c r="BR9" s="31"/>
      <c r="BS9" s="30" t="s">
        <v>49</v>
      </c>
      <c r="BT9" s="2"/>
      <c r="BU9" s="31">
        <f>$BU$5</f>
        <v>1</v>
      </c>
      <c r="BV9" s="30" t="s">
        <v>49</v>
      </c>
      <c r="BW9" s="2"/>
      <c r="BX9" s="31"/>
      <c r="BY9" s="30" t="s">
        <v>49</v>
      </c>
      <c r="BZ9" s="2">
        <f>$BZ$5</f>
        <v>1</v>
      </c>
      <c r="CA9" s="31">
        <f>$CA$5</f>
        <v>1</v>
      </c>
      <c r="CB9" s="30" t="s">
        <v>49</v>
      </c>
      <c r="CC9" s="2">
        <f>$CC$5</f>
        <v>1</v>
      </c>
      <c r="CD9" s="31"/>
      <c r="CE9" s="30" t="s">
        <v>49</v>
      </c>
      <c r="CF9" s="2"/>
      <c r="CG9" s="31"/>
      <c r="CH9" s="30" t="s">
        <v>49</v>
      </c>
      <c r="CI9" s="2"/>
      <c r="CJ9" s="31"/>
      <c r="CK9" s="30" t="s">
        <v>49</v>
      </c>
      <c r="CL9" s="2">
        <f>$CL$5</f>
        <v>2</v>
      </c>
      <c r="CM9" s="31">
        <f>$CM$5</f>
        <v>3</v>
      </c>
      <c r="CN9" s="30" t="s">
        <v>49</v>
      </c>
      <c r="CO9" s="2">
        <f>$CO$5</f>
        <v>1</v>
      </c>
      <c r="CP9" s="31"/>
      <c r="CQ9" s="30" t="s">
        <v>49</v>
      </c>
      <c r="CR9" s="2">
        <f>$CR$5</f>
        <v>2</v>
      </c>
      <c r="CS9" s="31"/>
      <c r="CT9" s="30" t="s">
        <v>49</v>
      </c>
      <c r="CU9" s="2"/>
      <c r="CV9" s="31"/>
      <c r="CW9" s="30" t="s">
        <v>49</v>
      </c>
      <c r="CX9" s="2"/>
      <c r="CY9" s="31">
        <f>$CY$5</f>
        <v>1</v>
      </c>
      <c r="CZ9" s="30" t="s">
        <v>49</v>
      </c>
      <c r="DA9" s="2"/>
      <c r="DB9" s="31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</row>
    <row r="10" spans="1:270" s="5" customFormat="1" x14ac:dyDescent="0.25">
      <c r="A10" s="68"/>
      <c r="B10" s="89"/>
      <c r="C10" s="68"/>
      <c r="D10" s="71"/>
      <c r="E10" s="30" t="s">
        <v>50</v>
      </c>
      <c r="F10" s="7">
        <f>AVERAGE(I10,L10,O10,R10,U10,X10,AA10,AD10,AG10,AJ10,AM10,AP10,AS10,AV10,AY10,BB10,BE10,BH10,BK10,BN10,BQ10,BT10,BW10,BZ10,CC10,CF10,CI10,CL10,CO10,CR10,CU10,CX10,DA10)</f>
        <v>3.4872727272727273</v>
      </c>
      <c r="G10" s="52">
        <v>3.74</v>
      </c>
      <c r="H10" s="30" t="s">
        <v>50</v>
      </c>
      <c r="I10" s="2">
        <v>3.86</v>
      </c>
      <c r="J10" s="31">
        <v>3.5</v>
      </c>
      <c r="K10" s="30" t="s">
        <v>50</v>
      </c>
      <c r="L10" s="2">
        <v>3</v>
      </c>
      <c r="M10" s="31">
        <v>3.5</v>
      </c>
      <c r="N10" s="30" t="s">
        <v>50</v>
      </c>
      <c r="O10" s="2">
        <v>4</v>
      </c>
      <c r="P10" s="31">
        <v>4</v>
      </c>
      <c r="Q10" s="30" t="s">
        <v>50</v>
      </c>
      <c r="R10" s="2">
        <v>4</v>
      </c>
      <c r="S10" s="31">
        <v>3</v>
      </c>
      <c r="T10" s="30" t="s">
        <v>50</v>
      </c>
      <c r="U10" s="2"/>
      <c r="V10" s="31"/>
      <c r="W10" s="30" t="s">
        <v>50</v>
      </c>
      <c r="X10" s="2"/>
      <c r="Y10" s="31"/>
      <c r="Z10" s="30" t="s">
        <v>50</v>
      </c>
      <c r="AA10" s="2"/>
      <c r="AB10" s="31"/>
      <c r="AC10" s="30" t="s">
        <v>50</v>
      </c>
      <c r="AD10" s="2"/>
      <c r="AE10" s="31"/>
      <c r="AF10" s="30" t="s">
        <v>50</v>
      </c>
      <c r="AG10" s="2"/>
      <c r="AH10" s="31"/>
      <c r="AI10" s="30" t="s">
        <v>50</v>
      </c>
      <c r="AJ10" s="2">
        <v>3</v>
      </c>
      <c r="AK10" s="31"/>
      <c r="AL10" s="30" t="s">
        <v>50</v>
      </c>
      <c r="AM10" s="2"/>
      <c r="AN10" s="31"/>
      <c r="AO10" s="30" t="s">
        <v>50</v>
      </c>
      <c r="AP10" s="2"/>
      <c r="AQ10" s="31"/>
      <c r="AR10" s="30" t="s">
        <v>50</v>
      </c>
      <c r="AS10" s="2"/>
      <c r="AT10" s="31"/>
      <c r="AU10" s="30" t="s">
        <v>50</v>
      </c>
      <c r="AV10" s="2"/>
      <c r="AW10" s="31"/>
      <c r="AX10" s="30" t="s">
        <v>50</v>
      </c>
      <c r="AY10" s="2"/>
      <c r="AZ10" s="31"/>
      <c r="BA10" s="30" t="s">
        <v>50</v>
      </c>
      <c r="BB10" s="2"/>
      <c r="BC10" s="31"/>
      <c r="BD10" s="30" t="s">
        <v>50</v>
      </c>
      <c r="BE10" s="2"/>
      <c r="BF10" s="31"/>
      <c r="BG10" s="30" t="s">
        <v>50</v>
      </c>
      <c r="BH10" s="2"/>
      <c r="BI10" s="31"/>
      <c r="BJ10" s="30" t="s">
        <v>50</v>
      </c>
      <c r="BK10" s="2"/>
      <c r="BL10" s="31"/>
      <c r="BM10" s="30" t="s">
        <v>50</v>
      </c>
      <c r="BN10" s="2">
        <v>3</v>
      </c>
      <c r="BO10" s="31"/>
      <c r="BP10" s="30" t="s">
        <v>50</v>
      </c>
      <c r="BQ10" s="2"/>
      <c r="BR10" s="31"/>
      <c r="BS10" s="30" t="s">
        <v>50</v>
      </c>
      <c r="BT10" s="2"/>
      <c r="BU10" s="31">
        <v>4</v>
      </c>
      <c r="BV10" s="30" t="s">
        <v>50</v>
      </c>
      <c r="BW10" s="2"/>
      <c r="BX10" s="31"/>
      <c r="BY10" s="30" t="s">
        <v>50</v>
      </c>
      <c r="BZ10" s="2">
        <v>3</v>
      </c>
      <c r="CA10" s="31">
        <v>4</v>
      </c>
      <c r="CB10" s="30" t="s">
        <v>50</v>
      </c>
      <c r="CC10" s="2">
        <v>4</v>
      </c>
      <c r="CD10" s="31"/>
      <c r="CE10" s="30" t="s">
        <v>50</v>
      </c>
      <c r="CF10" s="2"/>
      <c r="CG10" s="31"/>
      <c r="CH10" s="30" t="s">
        <v>50</v>
      </c>
      <c r="CI10" s="2"/>
      <c r="CJ10" s="31"/>
      <c r="CK10" s="30" t="s">
        <v>50</v>
      </c>
      <c r="CL10" s="2">
        <v>3.5</v>
      </c>
      <c r="CM10" s="31">
        <v>3.67</v>
      </c>
      <c r="CN10" s="30" t="s">
        <v>50</v>
      </c>
      <c r="CO10" s="2">
        <v>3</v>
      </c>
      <c r="CP10" s="31"/>
      <c r="CQ10" s="30" t="s">
        <v>50</v>
      </c>
      <c r="CR10" s="2">
        <v>4</v>
      </c>
      <c r="CS10" s="31"/>
      <c r="CT10" s="30" t="s">
        <v>50</v>
      </c>
      <c r="CU10" s="2"/>
      <c r="CV10" s="31"/>
      <c r="CW10" s="30" t="s">
        <v>50</v>
      </c>
      <c r="CX10" s="2"/>
      <c r="CY10" s="31">
        <v>4</v>
      </c>
      <c r="CZ10" s="30" t="s">
        <v>50</v>
      </c>
      <c r="DA10" s="2"/>
      <c r="DB10" s="31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</row>
    <row r="11" spans="1:270" s="5" customFormat="1" x14ac:dyDescent="0.25">
      <c r="A11" s="68"/>
      <c r="B11" s="89"/>
      <c r="C11" s="68"/>
      <c r="D11" s="71"/>
      <c r="E11" s="30" t="s">
        <v>51</v>
      </c>
      <c r="F11" s="2">
        <f>MIN(I11,L11,O11,R11,U11,X11,AA11,AD11,AG11,AJ11,AM11,AP11,AS11,AV11,AY11,BB11,BE11,BH11,BK11,BN11,BQ11,BT11,BW11,BZ11,CC11,CF11,CI11,CL11,CO11,CR11,CU11,CX11,DA11)</f>
        <v>3</v>
      </c>
      <c r="G11" s="31">
        <f>MIN(J11,M11,P11,S11,V11,Y11,AB11,AE11,AH11,AK11,AN11,AQ11,AT11,AW11,AZ11,BC11,BF11,BI11,BL11,BO11,BR11,BU11,BX11,CA11,CD11,CG11,CJ11,CM11,CP11,CS11,CV11,CY11,DB11)</f>
        <v>2</v>
      </c>
      <c r="H11" s="30" t="s">
        <v>51</v>
      </c>
      <c r="I11" s="2">
        <v>3</v>
      </c>
      <c r="J11" s="31">
        <v>2</v>
      </c>
      <c r="K11" s="30" t="s">
        <v>51</v>
      </c>
      <c r="L11" s="2">
        <v>3</v>
      </c>
      <c r="M11" s="31">
        <v>3</v>
      </c>
      <c r="N11" s="30" t="s">
        <v>51</v>
      </c>
      <c r="O11" s="2">
        <v>4</v>
      </c>
      <c r="P11" s="31">
        <v>4</v>
      </c>
      <c r="Q11" s="30" t="s">
        <v>51</v>
      </c>
      <c r="R11" s="2">
        <v>4</v>
      </c>
      <c r="S11" s="31">
        <v>3</v>
      </c>
      <c r="T11" s="30" t="s">
        <v>51</v>
      </c>
      <c r="U11" s="2"/>
      <c r="V11" s="31"/>
      <c r="W11" s="30" t="s">
        <v>51</v>
      </c>
      <c r="X11" s="2"/>
      <c r="Y11" s="31"/>
      <c r="Z11" s="30" t="s">
        <v>51</v>
      </c>
      <c r="AA11" s="2"/>
      <c r="AB11" s="31"/>
      <c r="AC11" s="30" t="s">
        <v>51</v>
      </c>
      <c r="AD11" s="2"/>
      <c r="AE11" s="31"/>
      <c r="AF11" s="30" t="s">
        <v>51</v>
      </c>
      <c r="AG11" s="2"/>
      <c r="AH11" s="31"/>
      <c r="AI11" s="30" t="s">
        <v>51</v>
      </c>
      <c r="AJ11" s="2">
        <v>3</v>
      </c>
      <c r="AK11" s="31"/>
      <c r="AL11" s="30" t="s">
        <v>51</v>
      </c>
      <c r="AM11" s="2"/>
      <c r="AN11" s="31"/>
      <c r="AO11" s="30" t="s">
        <v>51</v>
      </c>
      <c r="AP11" s="2"/>
      <c r="AQ11" s="31"/>
      <c r="AR11" s="30" t="s">
        <v>51</v>
      </c>
      <c r="AS11" s="2"/>
      <c r="AT11" s="31"/>
      <c r="AU11" s="30" t="s">
        <v>51</v>
      </c>
      <c r="AV11" s="2"/>
      <c r="AW11" s="31"/>
      <c r="AX11" s="30" t="s">
        <v>51</v>
      </c>
      <c r="AY11" s="2"/>
      <c r="AZ11" s="31"/>
      <c r="BA11" s="30" t="s">
        <v>51</v>
      </c>
      <c r="BB11" s="2"/>
      <c r="BC11" s="31"/>
      <c r="BD11" s="30" t="s">
        <v>51</v>
      </c>
      <c r="BE11" s="2"/>
      <c r="BF11" s="31"/>
      <c r="BG11" s="30" t="s">
        <v>51</v>
      </c>
      <c r="BH11" s="2"/>
      <c r="BI11" s="31"/>
      <c r="BJ11" s="30" t="s">
        <v>51</v>
      </c>
      <c r="BK11" s="2"/>
      <c r="BL11" s="31"/>
      <c r="BM11" s="30" t="s">
        <v>51</v>
      </c>
      <c r="BN11" s="2">
        <v>3</v>
      </c>
      <c r="BO11" s="31"/>
      <c r="BP11" s="30" t="s">
        <v>51</v>
      </c>
      <c r="BQ11" s="2"/>
      <c r="BR11" s="31"/>
      <c r="BS11" s="30" t="s">
        <v>51</v>
      </c>
      <c r="BT11" s="2"/>
      <c r="BU11" s="31">
        <v>4</v>
      </c>
      <c r="BV11" s="30" t="s">
        <v>51</v>
      </c>
      <c r="BW11" s="2"/>
      <c r="BX11" s="31"/>
      <c r="BY11" s="30" t="s">
        <v>51</v>
      </c>
      <c r="BZ11" s="2">
        <v>3</v>
      </c>
      <c r="CA11" s="31">
        <v>4</v>
      </c>
      <c r="CB11" s="30" t="s">
        <v>51</v>
      </c>
      <c r="CC11" s="2">
        <v>4</v>
      </c>
      <c r="CD11" s="31"/>
      <c r="CE11" s="30" t="s">
        <v>51</v>
      </c>
      <c r="CF11" s="2"/>
      <c r="CG11" s="31"/>
      <c r="CH11" s="30" t="s">
        <v>51</v>
      </c>
      <c r="CI11" s="2"/>
      <c r="CJ11" s="31"/>
      <c r="CK11" s="30" t="s">
        <v>51</v>
      </c>
      <c r="CL11" s="2">
        <v>3</v>
      </c>
      <c r="CM11" s="31">
        <v>3</v>
      </c>
      <c r="CN11" s="30" t="s">
        <v>51</v>
      </c>
      <c r="CO11" s="2">
        <v>3</v>
      </c>
      <c r="CP11" s="31"/>
      <c r="CQ11" s="30" t="s">
        <v>51</v>
      </c>
      <c r="CR11" s="2">
        <v>4</v>
      </c>
      <c r="CS11" s="31"/>
      <c r="CT11" s="30" t="s">
        <v>51</v>
      </c>
      <c r="CU11" s="2"/>
      <c r="CV11" s="31"/>
      <c r="CW11" s="30" t="s">
        <v>51</v>
      </c>
      <c r="CX11" s="2"/>
      <c r="CY11" s="31">
        <v>4</v>
      </c>
      <c r="CZ11" s="30" t="s">
        <v>51</v>
      </c>
      <c r="DA11" s="2"/>
      <c r="DB11" s="3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</row>
    <row r="12" spans="1:270" s="5" customFormat="1" x14ac:dyDescent="0.25">
      <c r="A12" s="68"/>
      <c r="B12" s="89"/>
      <c r="C12" s="68"/>
      <c r="D12" s="71"/>
      <c r="E12" s="30" t="s">
        <v>52</v>
      </c>
      <c r="F12" s="2">
        <f>MAX(I12,L12,O12,R12,U12,X12,AA12,AD12,AG12,AJ12,AM12,AP12,AS12,AV12,AY12,BB12,BE12,BH12,BK12,BN12,BQ12,BT12,BW12,BZ12,CC12,CF12,CI12,CL12,CO12,CR12,CU12,CX12,DA12)</f>
        <v>4</v>
      </c>
      <c r="G12" s="31">
        <f>MAX(J12,M12,P12,S12,V12,Y12,AB12,AE12,AH12,AK12,AN12,AQ12,AT12,AW12,AZ12,BC12,BF12,BI12,BL12,BO12,BR12,BU12,BX12,CA12,CD12,CG12,CJ12,CM12,CP12,CS12,CV12,CY12,DB12)</f>
        <v>4</v>
      </c>
      <c r="H12" s="30" t="s">
        <v>52</v>
      </c>
      <c r="I12" s="2">
        <v>4</v>
      </c>
      <c r="J12" s="31">
        <v>4</v>
      </c>
      <c r="K12" s="30" t="s">
        <v>52</v>
      </c>
      <c r="L12" s="2">
        <v>3</v>
      </c>
      <c r="M12" s="31">
        <v>4</v>
      </c>
      <c r="N12" s="30" t="s">
        <v>52</v>
      </c>
      <c r="O12" s="2">
        <v>4</v>
      </c>
      <c r="P12" s="31">
        <v>4</v>
      </c>
      <c r="Q12" s="30" t="s">
        <v>52</v>
      </c>
      <c r="R12" s="2">
        <v>4</v>
      </c>
      <c r="S12" s="31">
        <v>3</v>
      </c>
      <c r="T12" s="30" t="s">
        <v>52</v>
      </c>
      <c r="U12" s="2"/>
      <c r="V12" s="31"/>
      <c r="W12" s="30" t="s">
        <v>52</v>
      </c>
      <c r="X12" s="2"/>
      <c r="Y12" s="31"/>
      <c r="Z12" s="30" t="s">
        <v>52</v>
      </c>
      <c r="AA12" s="2"/>
      <c r="AB12" s="31"/>
      <c r="AC12" s="30" t="s">
        <v>52</v>
      </c>
      <c r="AD12" s="2"/>
      <c r="AE12" s="31"/>
      <c r="AF12" s="30" t="s">
        <v>52</v>
      </c>
      <c r="AG12" s="2"/>
      <c r="AH12" s="31"/>
      <c r="AI12" s="30" t="s">
        <v>52</v>
      </c>
      <c r="AJ12" s="2">
        <v>3</v>
      </c>
      <c r="AK12" s="31"/>
      <c r="AL12" s="30" t="s">
        <v>52</v>
      </c>
      <c r="AM12" s="2"/>
      <c r="AN12" s="31"/>
      <c r="AO12" s="30" t="s">
        <v>52</v>
      </c>
      <c r="AP12" s="2"/>
      <c r="AQ12" s="31"/>
      <c r="AR12" s="30" t="s">
        <v>52</v>
      </c>
      <c r="AS12" s="2"/>
      <c r="AT12" s="31"/>
      <c r="AU12" s="30" t="s">
        <v>52</v>
      </c>
      <c r="AV12" s="2"/>
      <c r="AW12" s="31"/>
      <c r="AX12" s="30" t="s">
        <v>52</v>
      </c>
      <c r="AY12" s="2"/>
      <c r="AZ12" s="31"/>
      <c r="BA12" s="30" t="s">
        <v>52</v>
      </c>
      <c r="BB12" s="2"/>
      <c r="BC12" s="31"/>
      <c r="BD12" s="30" t="s">
        <v>52</v>
      </c>
      <c r="BE12" s="2"/>
      <c r="BF12" s="31"/>
      <c r="BG12" s="30" t="s">
        <v>52</v>
      </c>
      <c r="BH12" s="2"/>
      <c r="BI12" s="31"/>
      <c r="BJ12" s="30" t="s">
        <v>52</v>
      </c>
      <c r="BK12" s="2"/>
      <c r="BL12" s="31"/>
      <c r="BM12" s="30" t="s">
        <v>52</v>
      </c>
      <c r="BN12" s="2">
        <v>3</v>
      </c>
      <c r="BO12" s="31"/>
      <c r="BP12" s="30" t="s">
        <v>52</v>
      </c>
      <c r="BQ12" s="2"/>
      <c r="BR12" s="31"/>
      <c r="BS12" s="30" t="s">
        <v>52</v>
      </c>
      <c r="BT12" s="2"/>
      <c r="BU12" s="31">
        <v>4</v>
      </c>
      <c r="BV12" s="30" t="s">
        <v>52</v>
      </c>
      <c r="BW12" s="2"/>
      <c r="BX12" s="31"/>
      <c r="BY12" s="30" t="s">
        <v>52</v>
      </c>
      <c r="BZ12" s="2">
        <v>3</v>
      </c>
      <c r="CA12" s="31">
        <v>4</v>
      </c>
      <c r="CB12" s="30" t="s">
        <v>52</v>
      </c>
      <c r="CC12" s="2">
        <v>4</v>
      </c>
      <c r="CD12" s="31"/>
      <c r="CE12" s="30" t="s">
        <v>52</v>
      </c>
      <c r="CF12" s="2"/>
      <c r="CG12" s="31"/>
      <c r="CH12" s="30" t="s">
        <v>52</v>
      </c>
      <c r="CI12" s="2"/>
      <c r="CJ12" s="31"/>
      <c r="CK12" s="30" t="s">
        <v>52</v>
      </c>
      <c r="CL12" s="2">
        <v>4</v>
      </c>
      <c r="CM12" s="31">
        <v>4</v>
      </c>
      <c r="CN12" s="30" t="s">
        <v>52</v>
      </c>
      <c r="CO12" s="2">
        <v>3</v>
      </c>
      <c r="CP12" s="31"/>
      <c r="CQ12" s="30" t="s">
        <v>52</v>
      </c>
      <c r="CR12" s="2">
        <v>4</v>
      </c>
      <c r="CS12" s="31"/>
      <c r="CT12" s="30" t="s">
        <v>52</v>
      </c>
      <c r="CU12" s="2"/>
      <c r="CV12" s="31"/>
      <c r="CW12" s="30" t="s">
        <v>52</v>
      </c>
      <c r="CX12" s="2"/>
      <c r="CY12" s="31">
        <v>4</v>
      </c>
      <c r="CZ12" s="30" t="s">
        <v>52</v>
      </c>
      <c r="DA12" s="2"/>
      <c r="DB12" s="31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</row>
    <row r="13" spans="1:270" x14ac:dyDescent="0.25">
      <c r="A13" s="72">
        <v>1.4</v>
      </c>
      <c r="B13" s="69" t="s">
        <v>55</v>
      </c>
      <c r="C13" s="67" t="s">
        <v>56</v>
      </c>
      <c r="D13" s="79" t="s">
        <v>57</v>
      </c>
      <c r="E13" s="28" t="s">
        <v>49</v>
      </c>
      <c r="F13" s="1">
        <f>$F$5</f>
        <v>20</v>
      </c>
      <c r="G13" s="29">
        <f>$G$5</f>
        <v>19</v>
      </c>
      <c r="H13" s="28" t="s">
        <v>49</v>
      </c>
      <c r="I13" s="1">
        <f>$I$5</f>
        <v>7</v>
      </c>
      <c r="J13" s="29">
        <f>$J$5</f>
        <v>6</v>
      </c>
      <c r="K13" s="28" t="s">
        <v>49</v>
      </c>
      <c r="L13" s="1">
        <f>$L$5</f>
        <v>1</v>
      </c>
      <c r="M13" s="29">
        <f>$M$5</f>
        <v>4</v>
      </c>
      <c r="N13" s="28" t="s">
        <v>49</v>
      </c>
      <c r="O13" s="1">
        <f>$O$5</f>
        <v>2</v>
      </c>
      <c r="P13" s="29">
        <f>$P$5</f>
        <v>2</v>
      </c>
      <c r="Q13" s="28" t="s">
        <v>49</v>
      </c>
      <c r="R13" s="1">
        <f>$R$5</f>
        <v>1</v>
      </c>
      <c r="S13" s="29">
        <f>$S$5</f>
        <v>1</v>
      </c>
      <c r="T13" s="28" t="s">
        <v>49</v>
      </c>
      <c r="V13" s="29"/>
      <c r="W13" s="28" t="s">
        <v>49</v>
      </c>
      <c r="Y13" s="29"/>
      <c r="Z13" s="28" t="s">
        <v>49</v>
      </c>
      <c r="AB13" s="29"/>
      <c r="AC13" s="28" t="s">
        <v>49</v>
      </c>
      <c r="AE13" s="29"/>
      <c r="AF13" s="28" t="s">
        <v>49</v>
      </c>
      <c r="AH13" s="29"/>
      <c r="AI13" s="28" t="s">
        <v>49</v>
      </c>
      <c r="AJ13" s="1">
        <f>$AJ$5</f>
        <v>1</v>
      </c>
      <c r="AK13" s="29"/>
      <c r="AL13" s="28" t="s">
        <v>49</v>
      </c>
      <c r="AN13" s="29"/>
      <c r="AO13" s="28" t="s">
        <v>49</v>
      </c>
      <c r="AQ13" s="29"/>
      <c r="AR13" s="28" t="s">
        <v>49</v>
      </c>
      <c r="AT13" s="29"/>
      <c r="AU13" s="28" t="s">
        <v>49</v>
      </c>
      <c r="AW13" s="29"/>
      <c r="AX13" s="28" t="s">
        <v>49</v>
      </c>
      <c r="AZ13" s="29"/>
      <c r="BA13" s="28" t="s">
        <v>49</v>
      </c>
      <c r="BC13" s="29"/>
      <c r="BD13" s="28" t="s">
        <v>49</v>
      </c>
      <c r="BF13" s="29"/>
      <c r="BG13" s="28" t="s">
        <v>49</v>
      </c>
      <c r="BI13" s="29"/>
      <c r="BJ13" s="28" t="s">
        <v>49</v>
      </c>
      <c r="BL13" s="29"/>
      <c r="BM13" s="28" t="s">
        <v>49</v>
      </c>
      <c r="BN13" s="1">
        <f>$BN$5</f>
        <v>1</v>
      </c>
      <c r="BO13" s="29"/>
      <c r="BP13" s="28" t="s">
        <v>49</v>
      </c>
      <c r="BR13" s="29"/>
      <c r="BS13" s="28" t="s">
        <v>49</v>
      </c>
      <c r="BU13" s="29">
        <f>$BU$5</f>
        <v>1</v>
      </c>
      <c r="BV13" s="28" t="s">
        <v>49</v>
      </c>
      <c r="BX13" s="29"/>
      <c r="BY13" s="28" t="s">
        <v>49</v>
      </c>
      <c r="BZ13" s="1">
        <f>$BZ$5</f>
        <v>1</v>
      </c>
      <c r="CA13" s="29">
        <f>$CA$5</f>
        <v>1</v>
      </c>
      <c r="CB13" s="28" t="s">
        <v>49</v>
      </c>
      <c r="CC13" s="1">
        <f>$CC$5</f>
        <v>1</v>
      </c>
      <c r="CD13" s="29"/>
      <c r="CE13" s="28" t="s">
        <v>49</v>
      </c>
      <c r="CG13" s="29"/>
      <c r="CH13" s="28" t="s">
        <v>49</v>
      </c>
      <c r="CJ13" s="29"/>
      <c r="CK13" s="28" t="s">
        <v>49</v>
      </c>
      <c r="CL13" s="1">
        <f>$CL$5</f>
        <v>2</v>
      </c>
      <c r="CM13" s="29">
        <f>$CM$5</f>
        <v>3</v>
      </c>
      <c r="CN13" s="28" t="s">
        <v>49</v>
      </c>
      <c r="CO13" s="1">
        <f>$CO$5</f>
        <v>1</v>
      </c>
      <c r="CP13" s="29"/>
      <c r="CQ13" s="28" t="s">
        <v>49</v>
      </c>
      <c r="CR13" s="1">
        <f>$CR$5</f>
        <v>2</v>
      </c>
      <c r="CS13" s="29"/>
      <c r="CT13" s="28" t="s">
        <v>49</v>
      </c>
      <c r="CV13" s="29"/>
      <c r="CW13" s="28" t="s">
        <v>49</v>
      </c>
      <c r="CY13" s="29">
        <f>$CY$5</f>
        <v>1</v>
      </c>
      <c r="CZ13" s="28" t="s">
        <v>49</v>
      </c>
      <c r="DB13" s="29"/>
    </row>
    <row r="14" spans="1:270" x14ac:dyDescent="0.25">
      <c r="A14" s="72"/>
      <c r="B14" s="69"/>
      <c r="C14" s="67"/>
      <c r="D14" s="80"/>
      <c r="E14" s="28" t="s">
        <v>50</v>
      </c>
      <c r="F14" s="6">
        <f>AVERAGE(I14,L14,O14,R14,U14,X14,AA14,AD14,AG14,AJ14,AM14,AP14,AS14,AV14,AY14,BB14,BE14,BH14,BK14,BN14,BQ14,BT14,BW14,BZ14,CC14,CF14,CI14,CL14,CO14,CR14,CU14,CX14,DA14)</f>
        <v>3.8636363636363638</v>
      </c>
      <c r="G14" s="51">
        <v>3.74</v>
      </c>
      <c r="H14" s="28" t="s">
        <v>50</v>
      </c>
      <c r="I14" s="1">
        <v>4</v>
      </c>
      <c r="J14" s="29">
        <v>3.67</v>
      </c>
      <c r="K14" s="28" t="s">
        <v>50</v>
      </c>
      <c r="L14" s="1">
        <v>4</v>
      </c>
      <c r="M14" s="29">
        <v>4</v>
      </c>
      <c r="N14" s="28" t="s">
        <v>50</v>
      </c>
      <c r="O14" s="1">
        <v>4</v>
      </c>
      <c r="P14" s="29">
        <v>4</v>
      </c>
      <c r="Q14" s="28" t="s">
        <v>50</v>
      </c>
      <c r="R14" s="1">
        <v>4</v>
      </c>
      <c r="S14" s="29">
        <v>3</v>
      </c>
      <c r="T14" s="28" t="s">
        <v>50</v>
      </c>
      <c r="V14" s="29"/>
      <c r="W14" s="28" t="s">
        <v>50</v>
      </c>
      <c r="Y14" s="29"/>
      <c r="Z14" s="28" t="s">
        <v>50</v>
      </c>
      <c r="AB14" s="29"/>
      <c r="AC14" s="28" t="s">
        <v>50</v>
      </c>
      <c r="AE14" s="29"/>
      <c r="AF14" s="28" t="s">
        <v>50</v>
      </c>
      <c r="AH14" s="29"/>
      <c r="AI14" s="28" t="s">
        <v>50</v>
      </c>
      <c r="AJ14" s="1">
        <v>3</v>
      </c>
      <c r="AK14" s="29"/>
      <c r="AL14" s="28" t="s">
        <v>50</v>
      </c>
      <c r="AN14" s="29"/>
      <c r="AO14" s="28" t="s">
        <v>50</v>
      </c>
      <c r="AQ14" s="29"/>
      <c r="AR14" s="28" t="s">
        <v>50</v>
      </c>
      <c r="AT14" s="29"/>
      <c r="AU14" s="28" t="s">
        <v>50</v>
      </c>
      <c r="AW14" s="29"/>
      <c r="AX14" s="28" t="s">
        <v>50</v>
      </c>
      <c r="AZ14" s="29"/>
      <c r="BA14" s="28" t="s">
        <v>50</v>
      </c>
      <c r="BC14" s="29"/>
      <c r="BD14" s="28" t="s">
        <v>50</v>
      </c>
      <c r="BF14" s="29"/>
      <c r="BG14" s="28" t="s">
        <v>50</v>
      </c>
      <c r="BI14" s="29"/>
      <c r="BJ14" s="28" t="s">
        <v>50</v>
      </c>
      <c r="BL14" s="29"/>
      <c r="BM14" s="28" t="s">
        <v>50</v>
      </c>
      <c r="BN14" s="1">
        <v>4</v>
      </c>
      <c r="BO14" s="29"/>
      <c r="BP14" s="28" t="s">
        <v>50</v>
      </c>
      <c r="BR14" s="29"/>
      <c r="BS14" s="28" t="s">
        <v>50</v>
      </c>
      <c r="BU14" s="29">
        <v>4</v>
      </c>
      <c r="BV14" s="28" t="s">
        <v>50</v>
      </c>
      <c r="BX14" s="29"/>
      <c r="BY14" s="28" t="s">
        <v>50</v>
      </c>
      <c r="BZ14" s="1">
        <v>4</v>
      </c>
      <c r="CA14" s="29">
        <v>4</v>
      </c>
      <c r="CB14" s="28" t="s">
        <v>50</v>
      </c>
      <c r="CC14" s="1">
        <v>4</v>
      </c>
      <c r="CD14" s="29"/>
      <c r="CE14" s="28" t="s">
        <v>50</v>
      </c>
      <c r="CG14" s="29"/>
      <c r="CH14" s="28" t="s">
        <v>50</v>
      </c>
      <c r="CJ14" s="29"/>
      <c r="CK14" s="28" t="s">
        <v>50</v>
      </c>
      <c r="CL14" s="1">
        <v>3.5</v>
      </c>
      <c r="CM14" s="29">
        <v>4</v>
      </c>
      <c r="CN14" s="28" t="s">
        <v>50</v>
      </c>
      <c r="CO14" s="1">
        <v>4</v>
      </c>
      <c r="CP14" s="29"/>
      <c r="CQ14" s="28" t="s">
        <v>50</v>
      </c>
      <c r="CR14" s="1">
        <v>4</v>
      </c>
      <c r="CS14" s="29"/>
      <c r="CT14" s="28" t="s">
        <v>50</v>
      </c>
      <c r="CV14" s="29"/>
      <c r="CW14" s="28" t="s">
        <v>50</v>
      </c>
      <c r="CY14" s="29">
        <v>3</v>
      </c>
      <c r="CZ14" s="28" t="s">
        <v>50</v>
      </c>
      <c r="DB14" s="29"/>
    </row>
    <row r="15" spans="1:270" x14ac:dyDescent="0.25">
      <c r="A15" s="72"/>
      <c r="B15" s="69"/>
      <c r="C15" s="67"/>
      <c r="D15" s="80"/>
      <c r="E15" s="28" t="s">
        <v>51</v>
      </c>
      <c r="F15" s="1">
        <f>MIN(I15,L15,O15,R15,U15,X15,AA15,AD15,AG15,AJ15,AM15,AP15,AS15,AV15,AY15,BB15,BE15,BH15,BK15,BN15,BQ15,BT15,BW15,BZ15,CC15,CF15,CI15,CL15,CO15,CR15,CU15,CX15,DA15)</f>
        <v>3</v>
      </c>
      <c r="G15" s="29">
        <f>MIN(J15,M15,P15,S15,V15,Y15,AB15,AE15,AH15,AK15,AN15,AQ15,AT15,AW15,AZ15,BC15,BF15,BI15,BL15,BO15,BR15,BU15,BX15,CA15,CD15,CG15,CJ15,CM15,CP15,CS15,CV15,CY15,DB15)</f>
        <v>3</v>
      </c>
      <c r="H15" s="28" t="s">
        <v>51</v>
      </c>
      <c r="I15" s="1">
        <v>4</v>
      </c>
      <c r="J15" s="29">
        <v>3</v>
      </c>
      <c r="K15" s="28" t="s">
        <v>51</v>
      </c>
      <c r="L15" s="1">
        <v>4</v>
      </c>
      <c r="M15" s="29">
        <v>4</v>
      </c>
      <c r="N15" s="28" t="s">
        <v>51</v>
      </c>
      <c r="O15" s="1">
        <v>4</v>
      </c>
      <c r="P15" s="29">
        <v>4</v>
      </c>
      <c r="Q15" s="28" t="s">
        <v>51</v>
      </c>
      <c r="R15" s="1">
        <v>4</v>
      </c>
      <c r="S15" s="29">
        <v>3</v>
      </c>
      <c r="T15" s="28" t="s">
        <v>51</v>
      </c>
      <c r="V15" s="29"/>
      <c r="W15" s="28" t="s">
        <v>51</v>
      </c>
      <c r="Y15" s="29"/>
      <c r="Z15" s="28" t="s">
        <v>51</v>
      </c>
      <c r="AB15" s="29"/>
      <c r="AC15" s="28" t="s">
        <v>51</v>
      </c>
      <c r="AE15" s="29"/>
      <c r="AF15" s="28" t="s">
        <v>51</v>
      </c>
      <c r="AH15" s="29"/>
      <c r="AI15" s="28" t="s">
        <v>51</v>
      </c>
      <c r="AJ15" s="1">
        <v>3</v>
      </c>
      <c r="AK15" s="29"/>
      <c r="AL15" s="28" t="s">
        <v>51</v>
      </c>
      <c r="AN15" s="29"/>
      <c r="AO15" s="28" t="s">
        <v>51</v>
      </c>
      <c r="AQ15" s="29"/>
      <c r="AR15" s="28" t="s">
        <v>51</v>
      </c>
      <c r="AT15" s="29"/>
      <c r="AU15" s="28" t="s">
        <v>51</v>
      </c>
      <c r="AW15" s="29"/>
      <c r="AX15" s="28" t="s">
        <v>51</v>
      </c>
      <c r="AZ15" s="29"/>
      <c r="BA15" s="28" t="s">
        <v>51</v>
      </c>
      <c r="BC15" s="29"/>
      <c r="BD15" s="28" t="s">
        <v>51</v>
      </c>
      <c r="BF15" s="29"/>
      <c r="BG15" s="28" t="s">
        <v>51</v>
      </c>
      <c r="BI15" s="29"/>
      <c r="BJ15" s="28" t="s">
        <v>51</v>
      </c>
      <c r="BL15" s="29"/>
      <c r="BM15" s="28" t="s">
        <v>51</v>
      </c>
      <c r="BN15" s="1">
        <v>4</v>
      </c>
      <c r="BO15" s="29"/>
      <c r="BP15" s="28" t="s">
        <v>51</v>
      </c>
      <c r="BR15" s="29"/>
      <c r="BS15" s="28" t="s">
        <v>51</v>
      </c>
      <c r="BU15" s="29">
        <v>4</v>
      </c>
      <c r="BV15" s="28" t="s">
        <v>51</v>
      </c>
      <c r="BX15" s="29"/>
      <c r="BY15" s="28" t="s">
        <v>51</v>
      </c>
      <c r="BZ15" s="1">
        <v>4</v>
      </c>
      <c r="CA15" s="29">
        <v>4</v>
      </c>
      <c r="CB15" s="28" t="s">
        <v>51</v>
      </c>
      <c r="CC15" s="1">
        <v>4</v>
      </c>
      <c r="CD15" s="29"/>
      <c r="CE15" s="28" t="s">
        <v>51</v>
      </c>
      <c r="CG15" s="29"/>
      <c r="CH15" s="28" t="s">
        <v>51</v>
      </c>
      <c r="CJ15" s="29"/>
      <c r="CK15" s="28" t="s">
        <v>51</v>
      </c>
      <c r="CL15" s="1">
        <v>3</v>
      </c>
      <c r="CM15" s="29">
        <v>4</v>
      </c>
      <c r="CN15" s="28" t="s">
        <v>51</v>
      </c>
      <c r="CO15" s="1">
        <v>4</v>
      </c>
      <c r="CP15" s="29"/>
      <c r="CQ15" s="28" t="s">
        <v>51</v>
      </c>
      <c r="CR15" s="1">
        <v>4</v>
      </c>
      <c r="CS15" s="29"/>
      <c r="CT15" s="28" t="s">
        <v>51</v>
      </c>
      <c r="CV15" s="29"/>
      <c r="CW15" s="28" t="s">
        <v>51</v>
      </c>
      <c r="CY15" s="29">
        <v>3</v>
      </c>
      <c r="CZ15" s="28" t="s">
        <v>51</v>
      </c>
      <c r="DB15" s="29"/>
    </row>
    <row r="16" spans="1:270" x14ac:dyDescent="0.25">
      <c r="A16" s="72"/>
      <c r="B16" s="69"/>
      <c r="C16" s="67"/>
      <c r="D16" s="80"/>
      <c r="E16" s="28" t="s">
        <v>52</v>
      </c>
      <c r="F16" s="1">
        <f>MAX(I16,L16,O16,R16,U16,X16,AA16,AD16,AG16,AJ16,AM16,AP16,AS16,AV16,AY16,BB16,BE16,BH16,BK16,BN16,BQ16,BT16,BW16,BZ16,CC16,CF16,CI16,CL16,CO16,CR16,CU16,CX16,DA16)</f>
        <v>4</v>
      </c>
      <c r="G16" s="29">
        <f>MAX(J16,M16,P16,S16,V16,Y16,AB16,AE16,AH16,AK16,AN16,AQ16,AT16,AW16,AZ16,BC16,BF16,BI16,BL16,BO16,BR16,BU16,BX16,CA16,CD16,CG16,CJ16,CM16,CP16,CS16,CV16,CY16,DB16)</f>
        <v>4</v>
      </c>
      <c r="H16" s="28" t="s">
        <v>52</v>
      </c>
      <c r="I16" s="1">
        <v>4</v>
      </c>
      <c r="J16" s="29">
        <v>4</v>
      </c>
      <c r="K16" s="28" t="s">
        <v>52</v>
      </c>
      <c r="L16" s="1">
        <v>4</v>
      </c>
      <c r="M16" s="29">
        <v>4</v>
      </c>
      <c r="N16" s="28" t="s">
        <v>52</v>
      </c>
      <c r="O16" s="1">
        <v>4</v>
      </c>
      <c r="P16" s="29">
        <v>4</v>
      </c>
      <c r="Q16" s="28" t="s">
        <v>52</v>
      </c>
      <c r="R16" s="1">
        <v>4</v>
      </c>
      <c r="S16" s="29">
        <v>3</v>
      </c>
      <c r="T16" s="28" t="s">
        <v>52</v>
      </c>
      <c r="V16" s="29"/>
      <c r="W16" s="28" t="s">
        <v>52</v>
      </c>
      <c r="Y16" s="29"/>
      <c r="Z16" s="28" t="s">
        <v>52</v>
      </c>
      <c r="AB16" s="29"/>
      <c r="AC16" s="28" t="s">
        <v>52</v>
      </c>
      <c r="AE16" s="29"/>
      <c r="AF16" s="28" t="s">
        <v>52</v>
      </c>
      <c r="AH16" s="29"/>
      <c r="AI16" s="28" t="s">
        <v>52</v>
      </c>
      <c r="AJ16" s="1">
        <v>3</v>
      </c>
      <c r="AK16" s="29"/>
      <c r="AL16" s="28" t="s">
        <v>52</v>
      </c>
      <c r="AN16" s="29"/>
      <c r="AO16" s="28" t="s">
        <v>52</v>
      </c>
      <c r="AQ16" s="29"/>
      <c r="AR16" s="28" t="s">
        <v>52</v>
      </c>
      <c r="AT16" s="29"/>
      <c r="AU16" s="28" t="s">
        <v>52</v>
      </c>
      <c r="AW16" s="29"/>
      <c r="AX16" s="28" t="s">
        <v>52</v>
      </c>
      <c r="AZ16" s="29"/>
      <c r="BA16" s="28" t="s">
        <v>52</v>
      </c>
      <c r="BC16" s="29"/>
      <c r="BD16" s="28" t="s">
        <v>52</v>
      </c>
      <c r="BF16" s="29"/>
      <c r="BG16" s="28" t="s">
        <v>52</v>
      </c>
      <c r="BI16" s="29"/>
      <c r="BJ16" s="28" t="s">
        <v>52</v>
      </c>
      <c r="BL16" s="29"/>
      <c r="BM16" s="28" t="s">
        <v>52</v>
      </c>
      <c r="BN16" s="1">
        <v>4</v>
      </c>
      <c r="BO16" s="29"/>
      <c r="BP16" s="28" t="s">
        <v>52</v>
      </c>
      <c r="BR16" s="29"/>
      <c r="BS16" s="28" t="s">
        <v>52</v>
      </c>
      <c r="BU16" s="29">
        <v>4</v>
      </c>
      <c r="BV16" s="28" t="s">
        <v>52</v>
      </c>
      <c r="BX16" s="29"/>
      <c r="BY16" s="28" t="s">
        <v>52</v>
      </c>
      <c r="BZ16" s="1">
        <v>4</v>
      </c>
      <c r="CA16" s="29">
        <v>4</v>
      </c>
      <c r="CB16" s="28" t="s">
        <v>52</v>
      </c>
      <c r="CC16" s="1">
        <v>4</v>
      </c>
      <c r="CD16" s="29"/>
      <c r="CE16" s="28" t="s">
        <v>52</v>
      </c>
      <c r="CG16" s="29"/>
      <c r="CH16" s="28" t="s">
        <v>52</v>
      </c>
      <c r="CJ16" s="29"/>
      <c r="CK16" s="28" t="s">
        <v>52</v>
      </c>
      <c r="CL16" s="1">
        <v>4</v>
      </c>
      <c r="CM16" s="29">
        <v>4</v>
      </c>
      <c r="CN16" s="28" t="s">
        <v>52</v>
      </c>
      <c r="CO16" s="1">
        <v>4</v>
      </c>
      <c r="CP16" s="29"/>
      <c r="CQ16" s="28" t="s">
        <v>52</v>
      </c>
      <c r="CR16" s="1">
        <v>4</v>
      </c>
      <c r="CS16" s="29"/>
      <c r="CT16" s="28" t="s">
        <v>52</v>
      </c>
      <c r="CV16" s="29"/>
      <c r="CW16" s="28" t="s">
        <v>52</v>
      </c>
      <c r="CY16" s="29">
        <v>3</v>
      </c>
      <c r="CZ16" s="28" t="s">
        <v>52</v>
      </c>
      <c r="DB16" s="29"/>
    </row>
    <row r="17" spans="1:270" s="5" customFormat="1" x14ac:dyDescent="0.25">
      <c r="A17" s="91" t="s">
        <v>58</v>
      </c>
      <c r="B17" s="89" t="s">
        <v>55</v>
      </c>
      <c r="C17" s="68" t="s">
        <v>59</v>
      </c>
      <c r="D17" s="70" t="s">
        <v>60</v>
      </c>
      <c r="E17" s="30" t="s">
        <v>49</v>
      </c>
      <c r="F17" s="2">
        <f>$F$5</f>
        <v>20</v>
      </c>
      <c r="G17" s="31">
        <f>$G$5</f>
        <v>19</v>
      </c>
      <c r="H17" s="30" t="s">
        <v>49</v>
      </c>
      <c r="I17" s="2">
        <f>$I$5</f>
        <v>7</v>
      </c>
      <c r="J17" s="31">
        <f>$J$5</f>
        <v>6</v>
      </c>
      <c r="K17" s="30" t="s">
        <v>49</v>
      </c>
      <c r="L17" s="2">
        <f>$L$5</f>
        <v>1</v>
      </c>
      <c r="M17" s="31">
        <f>$M$5</f>
        <v>4</v>
      </c>
      <c r="N17" s="30" t="s">
        <v>49</v>
      </c>
      <c r="O17" s="2">
        <f>$O$5</f>
        <v>2</v>
      </c>
      <c r="P17" s="31">
        <f>$P$5</f>
        <v>2</v>
      </c>
      <c r="Q17" s="30" t="s">
        <v>49</v>
      </c>
      <c r="R17" s="2">
        <f>$R$5</f>
        <v>1</v>
      </c>
      <c r="S17" s="31">
        <f>$S$5</f>
        <v>1</v>
      </c>
      <c r="T17" s="30" t="s">
        <v>49</v>
      </c>
      <c r="U17" s="2"/>
      <c r="V17" s="31"/>
      <c r="W17" s="30" t="s">
        <v>49</v>
      </c>
      <c r="X17" s="2"/>
      <c r="Y17" s="31"/>
      <c r="Z17" s="30" t="s">
        <v>49</v>
      </c>
      <c r="AA17" s="2"/>
      <c r="AB17" s="31"/>
      <c r="AC17" s="30" t="s">
        <v>49</v>
      </c>
      <c r="AD17" s="2"/>
      <c r="AE17" s="31"/>
      <c r="AF17" s="30" t="s">
        <v>49</v>
      </c>
      <c r="AG17" s="2"/>
      <c r="AH17" s="31"/>
      <c r="AI17" s="30" t="s">
        <v>49</v>
      </c>
      <c r="AJ17" s="2">
        <f>$AJ$5</f>
        <v>1</v>
      </c>
      <c r="AK17" s="31"/>
      <c r="AL17" s="30" t="s">
        <v>49</v>
      </c>
      <c r="AM17" s="2"/>
      <c r="AN17" s="31"/>
      <c r="AO17" s="30" t="s">
        <v>49</v>
      </c>
      <c r="AP17" s="2"/>
      <c r="AQ17" s="31"/>
      <c r="AR17" s="30" t="s">
        <v>49</v>
      </c>
      <c r="AS17" s="2"/>
      <c r="AT17" s="31"/>
      <c r="AU17" s="30" t="s">
        <v>49</v>
      </c>
      <c r="AV17" s="2"/>
      <c r="AW17" s="31"/>
      <c r="AX17" s="30" t="s">
        <v>49</v>
      </c>
      <c r="AY17" s="2"/>
      <c r="AZ17" s="31"/>
      <c r="BA17" s="30" t="s">
        <v>49</v>
      </c>
      <c r="BB17" s="2"/>
      <c r="BC17" s="31"/>
      <c r="BD17" s="30" t="s">
        <v>49</v>
      </c>
      <c r="BE17" s="2"/>
      <c r="BF17" s="31"/>
      <c r="BG17" s="30" t="s">
        <v>49</v>
      </c>
      <c r="BH17" s="2"/>
      <c r="BI17" s="31"/>
      <c r="BJ17" s="30" t="s">
        <v>49</v>
      </c>
      <c r="BK17" s="2"/>
      <c r="BL17" s="31"/>
      <c r="BM17" s="30" t="s">
        <v>49</v>
      </c>
      <c r="BN17" s="2">
        <f>$BN$5</f>
        <v>1</v>
      </c>
      <c r="BO17" s="31"/>
      <c r="BP17" s="30" t="s">
        <v>49</v>
      </c>
      <c r="BQ17" s="2"/>
      <c r="BR17" s="31"/>
      <c r="BS17" s="30" t="s">
        <v>49</v>
      </c>
      <c r="BT17" s="2"/>
      <c r="BU17" s="31">
        <f>$BU$5</f>
        <v>1</v>
      </c>
      <c r="BV17" s="30" t="s">
        <v>49</v>
      </c>
      <c r="BW17" s="2"/>
      <c r="BX17" s="31"/>
      <c r="BY17" s="30" t="s">
        <v>49</v>
      </c>
      <c r="BZ17" s="2">
        <f>$BZ$5</f>
        <v>1</v>
      </c>
      <c r="CA17" s="31">
        <f>$CA$5</f>
        <v>1</v>
      </c>
      <c r="CB17" s="30" t="s">
        <v>49</v>
      </c>
      <c r="CC17" s="2">
        <f>$CC$5</f>
        <v>1</v>
      </c>
      <c r="CD17" s="31"/>
      <c r="CE17" s="30" t="s">
        <v>49</v>
      </c>
      <c r="CF17" s="2"/>
      <c r="CG17" s="31"/>
      <c r="CH17" s="30" t="s">
        <v>49</v>
      </c>
      <c r="CI17" s="2"/>
      <c r="CJ17" s="31"/>
      <c r="CK17" s="30" t="s">
        <v>49</v>
      </c>
      <c r="CL17" s="2">
        <f>$CL$5</f>
        <v>2</v>
      </c>
      <c r="CM17" s="31">
        <f>$CM$5</f>
        <v>3</v>
      </c>
      <c r="CN17" s="30" t="s">
        <v>49</v>
      </c>
      <c r="CO17" s="2">
        <f>$CO$5</f>
        <v>1</v>
      </c>
      <c r="CP17" s="31"/>
      <c r="CQ17" s="30" t="s">
        <v>49</v>
      </c>
      <c r="CR17" s="2">
        <f>$CR$5</f>
        <v>2</v>
      </c>
      <c r="CS17" s="31"/>
      <c r="CT17" s="30" t="s">
        <v>49</v>
      </c>
      <c r="CU17" s="2"/>
      <c r="CV17" s="31"/>
      <c r="CW17" s="30" t="s">
        <v>49</v>
      </c>
      <c r="CX17" s="2"/>
      <c r="CY17" s="31">
        <f>$CY$5</f>
        <v>1</v>
      </c>
      <c r="CZ17" s="30" t="s">
        <v>49</v>
      </c>
      <c r="DA17" s="2"/>
      <c r="DB17" s="31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</row>
    <row r="18" spans="1:270" s="5" customFormat="1" x14ac:dyDescent="0.25">
      <c r="A18" s="91"/>
      <c r="B18" s="89"/>
      <c r="C18" s="68"/>
      <c r="D18" s="71"/>
      <c r="E18" s="30" t="s">
        <v>50</v>
      </c>
      <c r="F18" s="7">
        <f>AVERAGE(I18,L18,O18,R18,U18,X18,AA18,AD18,AG18,AJ18,AM18,AP18,AS18,AV18,AY18,BB18,BE18,BH18,BK18,BN18,BQ18,BT18,BW18,BZ18,CC18,CF18,CI18,CL18,CO18,CR18,CU18,CX18,DA18)</f>
        <v>3.8372727272727274</v>
      </c>
      <c r="G18" s="52">
        <v>3.7</v>
      </c>
      <c r="H18" s="30" t="s">
        <v>50</v>
      </c>
      <c r="I18" s="2">
        <v>3.71</v>
      </c>
      <c r="J18" s="31">
        <v>3.67</v>
      </c>
      <c r="K18" s="30" t="s">
        <v>50</v>
      </c>
      <c r="L18" s="2">
        <v>4</v>
      </c>
      <c r="M18" s="31">
        <v>4</v>
      </c>
      <c r="N18" s="30" t="s">
        <v>50</v>
      </c>
      <c r="O18" s="2">
        <v>4</v>
      </c>
      <c r="P18" s="31">
        <v>4</v>
      </c>
      <c r="Q18" s="30" t="s">
        <v>50</v>
      </c>
      <c r="R18" s="2">
        <v>4</v>
      </c>
      <c r="S18" s="31">
        <v>3</v>
      </c>
      <c r="T18" s="30" t="s">
        <v>50</v>
      </c>
      <c r="U18" s="2"/>
      <c r="V18" s="31"/>
      <c r="W18" s="30" t="s">
        <v>50</v>
      </c>
      <c r="X18" s="2"/>
      <c r="Y18" s="31"/>
      <c r="Z18" s="30" t="s">
        <v>50</v>
      </c>
      <c r="AA18" s="2"/>
      <c r="AB18" s="31"/>
      <c r="AC18" s="30" t="s">
        <v>50</v>
      </c>
      <c r="AD18" s="2"/>
      <c r="AE18" s="31"/>
      <c r="AF18" s="30" t="s">
        <v>50</v>
      </c>
      <c r="AG18" s="2"/>
      <c r="AH18" s="31"/>
      <c r="AI18" s="30" t="s">
        <v>50</v>
      </c>
      <c r="AJ18" s="2">
        <v>4</v>
      </c>
      <c r="AK18" s="31"/>
      <c r="AL18" s="30" t="s">
        <v>50</v>
      </c>
      <c r="AM18" s="2"/>
      <c r="AN18" s="31"/>
      <c r="AO18" s="30" t="s">
        <v>50</v>
      </c>
      <c r="AP18" s="2"/>
      <c r="AQ18" s="31"/>
      <c r="AR18" s="30" t="s">
        <v>50</v>
      </c>
      <c r="AS18" s="2"/>
      <c r="AT18" s="31"/>
      <c r="AU18" s="30" t="s">
        <v>50</v>
      </c>
      <c r="AV18" s="2"/>
      <c r="AW18" s="31"/>
      <c r="AX18" s="30" t="s">
        <v>50</v>
      </c>
      <c r="AY18" s="2"/>
      <c r="AZ18" s="31"/>
      <c r="BA18" s="30" t="s">
        <v>50</v>
      </c>
      <c r="BB18" s="2"/>
      <c r="BC18" s="31"/>
      <c r="BD18" s="30" t="s">
        <v>50</v>
      </c>
      <c r="BE18" s="2"/>
      <c r="BF18" s="31"/>
      <c r="BG18" s="30" t="s">
        <v>50</v>
      </c>
      <c r="BH18" s="2"/>
      <c r="BI18" s="31"/>
      <c r="BJ18" s="30" t="s">
        <v>50</v>
      </c>
      <c r="BK18" s="2"/>
      <c r="BL18" s="31"/>
      <c r="BM18" s="30" t="s">
        <v>50</v>
      </c>
      <c r="BN18" s="2">
        <v>4</v>
      </c>
      <c r="BO18" s="31"/>
      <c r="BP18" s="30" t="s">
        <v>50</v>
      </c>
      <c r="BQ18" s="2"/>
      <c r="BR18" s="31"/>
      <c r="BS18" s="30" t="s">
        <v>50</v>
      </c>
      <c r="BT18" s="2"/>
      <c r="BU18" s="31">
        <v>4</v>
      </c>
      <c r="BV18" s="30" t="s">
        <v>50</v>
      </c>
      <c r="BW18" s="2"/>
      <c r="BX18" s="31"/>
      <c r="BY18" s="30" t="s">
        <v>50</v>
      </c>
      <c r="BZ18" s="2">
        <v>4</v>
      </c>
      <c r="CA18" s="31">
        <v>4</v>
      </c>
      <c r="CB18" s="30" t="s">
        <v>50</v>
      </c>
      <c r="CC18" s="2">
        <v>4</v>
      </c>
      <c r="CD18" s="31"/>
      <c r="CE18" s="30" t="s">
        <v>50</v>
      </c>
      <c r="CF18" s="2"/>
      <c r="CG18" s="31"/>
      <c r="CH18" s="30" t="s">
        <v>50</v>
      </c>
      <c r="CI18" s="2"/>
      <c r="CJ18" s="31"/>
      <c r="CK18" s="30" t="s">
        <v>50</v>
      </c>
      <c r="CL18" s="2">
        <v>3.5</v>
      </c>
      <c r="CM18" s="31">
        <v>3.67</v>
      </c>
      <c r="CN18" s="30" t="s">
        <v>50</v>
      </c>
      <c r="CO18" s="2">
        <v>3</v>
      </c>
      <c r="CP18" s="31"/>
      <c r="CQ18" s="30" t="s">
        <v>50</v>
      </c>
      <c r="CR18" s="2">
        <v>4</v>
      </c>
      <c r="CS18" s="31"/>
      <c r="CT18" s="30" t="s">
        <v>50</v>
      </c>
      <c r="CU18" s="2"/>
      <c r="CV18" s="31"/>
      <c r="CW18" s="30" t="s">
        <v>50</v>
      </c>
      <c r="CX18" s="2"/>
      <c r="CY18" s="31">
        <v>3</v>
      </c>
      <c r="CZ18" s="30" t="s">
        <v>50</v>
      </c>
      <c r="DA18" s="2"/>
      <c r="DB18" s="31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</row>
    <row r="19" spans="1:270" s="5" customFormat="1" x14ac:dyDescent="0.25">
      <c r="A19" s="91"/>
      <c r="B19" s="89"/>
      <c r="C19" s="68"/>
      <c r="D19" s="71"/>
      <c r="E19" s="30" t="s">
        <v>51</v>
      </c>
      <c r="F19" s="2">
        <f>MIN(I19,L19,O19,R19,U19,X19,AA19,AD19,AG19,AJ19,AM19,AP19,AS19,AV19,AY19,BB19,BE19,BH19,BK19,BN19,BQ19,BT19,BW19,BZ19,CC19,CF19,CI19,CL19,CO19,CR19,CU19,CX19,DA19)</f>
        <v>3</v>
      </c>
      <c r="G19" s="31">
        <f>MIN(J19,M19,P19,S19,V19,Y19,AB19,AE19,AH19,AK19,AN19,AQ19,AT19,AW19,AZ19,BC19,BF19,BI19,BL19,BO19,BR19,BU19,BX19,CA19,CD19,CG19,CJ19,CM19,CP19,CS19,CV19,CY19,DB19)</f>
        <v>2</v>
      </c>
      <c r="H19" s="30" t="s">
        <v>51</v>
      </c>
      <c r="I19" s="2">
        <v>3</v>
      </c>
      <c r="J19" s="31">
        <v>2</v>
      </c>
      <c r="K19" s="30" t="s">
        <v>51</v>
      </c>
      <c r="L19" s="2">
        <v>4</v>
      </c>
      <c r="M19" s="31">
        <v>4</v>
      </c>
      <c r="N19" s="30" t="s">
        <v>51</v>
      </c>
      <c r="O19" s="2">
        <v>4</v>
      </c>
      <c r="P19" s="31">
        <v>4</v>
      </c>
      <c r="Q19" s="30" t="s">
        <v>51</v>
      </c>
      <c r="R19" s="2">
        <v>4</v>
      </c>
      <c r="S19" s="31">
        <v>3</v>
      </c>
      <c r="T19" s="30" t="s">
        <v>51</v>
      </c>
      <c r="U19" s="2"/>
      <c r="V19" s="31"/>
      <c r="W19" s="30" t="s">
        <v>51</v>
      </c>
      <c r="X19" s="2"/>
      <c r="Y19" s="31"/>
      <c r="Z19" s="30" t="s">
        <v>51</v>
      </c>
      <c r="AA19" s="2"/>
      <c r="AB19" s="31"/>
      <c r="AC19" s="30" t="s">
        <v>51</v>
      </c>
      <c r="AD19" s="2"/>
      <c r="AE19" s="31"/>
      <c r="AF19" s="30" t="s">
        <v>51</v>
      </c>
      <c r="AG19" s="2"/>
      <c r="AH19" s="31"/>
      <c r="AI19" s="30" t="s">
        <v>51</v>
      </c>
      <c r="AJ19" s="2">
        <v>4</v>
      </c>
      <c r="AK19" s="31"/>
      <c r="AL19" s="30" t="s">
        <v>51</v>
      </c>
      <c r="AM19" s="2"/>
      <c r="AN19" s="31"/>
      <c r="AO19" s="30" t="s">
        <v>51</v>
      </c>
      <c r="AP19" s="2"/>
      <c r="AQ19" s="31"/>
      <c r="AR19" s="30" t="s">
        <v>51</v>
      </c>
      <c r="AS19" s="2"/>
      <c r="AT19" s="31"/>
      <c r="AU19" s="30" t="s">
        <v>51</v>
      </c>
      <c r="AV19" s="2"/>
      <c r="AW19" s="31"/>
      <c r="AX19" s="30" t="s">
        <v>51</v>
      </c>
      <c r="AY19" s="2"/>
      <c r="AZ19" s="31"/>
      <c r="BA19" s="30" t="s">
        <v>51</v>
      </c>
      <c r="BB19" s="2"/>
      <c r="BC19" s="31"/>
      <c r="BD19" s="30" t="s">
        <v>51</v>
      </c>
      <c r="BE19" s="2"/>
      <c r="BF19" s="31"/>
      <c r="BG19" s="30" t="s">
        <v>51</v>
      </c>
      <c r="BH19" s="2"/>
      <c r="BI19" s="31"/>
      <c r="BJ19" s="30" t="s">
        <v>51</v>
      </c>
      <c r="BK19" s="2"/>
      <c r="BL19" s="31"/>
      <c r="BM19" s="30" t="s">
        <v>51</v>
      </c>
      <c r="BN19" s="2">
        <v>4</v>
      </c>
      <c r="BO19" s="31"/>
      <c r="BP19" s="30" t="s">
        <v>51</v>
      </c>
      <c r="BQ19" s="2"/>
      <c r="BR19" s="31"/>
      <c r="BS19" s="30" t="s">
        <v>51</v>
      </c>
      <c r="BT19" s="2"/>
      <c r="BU19" s="31">
        <v>4</v>
      </c>
      <c r="BV19" s="30" t="s">
        <v>51</v>
      </c>
      <c r="BW19" s="2"/>
      <c r="BX19" s="31"/>
      <c r="BY19" s="30" t="s">
        <v>51</v>
      </c>
      <c r="BZ19" s="2">
        <v>4</v>
      </c>
      <c r="CA19" s="31">
        <v>4</v>
      </c>
      <c r="CB19" s="30" t="s">
        <v>51</v>
      </c>
      <c r="CC19" s="2">
        <v>4</v>
      </c>
      <c r="CD19" s="31"/>
      <c r="CE19" s="30" t="s">
        <v>51</v>
      </c>
      <c r="CF19" s="2"/>
      <c r="CG19" s="31"/>
      <c r="CH19" s="30" t="s">
        <v>51</v>
      </c>
      <c r="CI19" s="2"/>
      <c r="CJ19" s="31"/>
      <c r="CK19" s="30" t="s">
        <v>51</v>
      </c>
      <c r="CL19" s="2">
        <v>3</v>
      </c>
      <c r="CM19" s="31">
        <v>3</v>
      </c>
      <c r="CN19" s="30" t="s">
        <v>51</v>
      </c>
      <c r="CO19" s="2">
        <v>3</v>
      </c>
      <c r="CP19" s="31"/>
      <c r="CQ19" s="30" t="s">
        <v>51</v>
      </c>
      <c r="CR19" s="2">
        <v>4</v>
      </c>
      <c r="CS19" s="31"/>
      <c r="CT19" s="30" t="s">
        <v>51</v>
      </c>
      <c r="CU19" s="2"/>
      <c r="CV19" s="31"/>
      <c r="CW19" s="30" t="s">
        <v>51</v>
      </c>
      <c r="CX19" s="2"/>
      <c r="CY19" s="31">
        <v>3</v>
      </c>
      <c r="CZ19" s="30" t="s">
        <v>51</v>
      </c>
      <c r="DA19" s="2"/>
      <c r="DB19" s="31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</row>
    <row r="20" spans="1:270" s="5" customFormat="1" x14ac:dyDescent="0.25">
      <c r="A20" s="91"/>
      <c r="B20" s="89"/>
      <c r="C20" s="68"/>
      <c r="D20" s="71"/>
      <c r="E20" s="30" t="s">
        <v>52</v>
      </c>
      <c r="F20" s="2">
        <f>MAX(I20,L20,O20,R20,U20,X20,AA20,AD20,AG20,AJ20,AM20,AP20,AS20,AV20,AY20,BB20,BE20,BH20,BK20,BN20,BQ20,BT20,BW20,BZ20,CC20,CF20,CI20,CL20,CO20,CR20,CU20,CX20,DA20)</f>
        <v>4</v>
      </c>
      <c r="G20" s="31">
        <f>MAX(J20,M20,P20,S20,V20,Y20,AB20,AE20,AH20,AK20,AN20,AQ20,AT20,AW20,AZ20,BC20,BF20,BI20,BL20,BO20,BR20,BU20,BX20,CA20,CD20,CG20,CJ20,CM20,CP20,CS20,CV20,CY20,DB20)</f>
        <v>4</v>
      </c>
      <c r="H20" s="30" t="s">
        <v>52</v>
      </c>
      <c r="I20" s="2">
        <v>4</v>
      </c>
      <c r="J20" s="31">
        <v>4</v>
      </c>
      <c r="K20" s="30" t="s">
        <v>52</v>
      </c>
      <c r="L20" s="2">
        <v>4</v>
      </c>
      <c r="M20" s="31">
        <v>4</v>
      </c>
      <c r="N20" s="30" t="s">
        <v>52</v>
      </c>
      <c r="O20" s="2">
        <v>4</v>
      </c>
      <c r="P20" s="31">
        <v>4</v>
      </c>
      <c r="Q20" s="30" t="s">
        <v>52</v>
      </c>
      <c r="R20" s="2">
        <v>4</v>
      </c>
      <c r="S20" s="31">
        <v>3</v>
      </c>
      <c r="T20" s="30" t="s">
        <v>52</v>
      </c>
      <c r="U20" s="2"/>
      <c r="V20" s="31"/>
      <c r="W20" s="30" t="s">
        <v>52</v>
      </c>
      <c r="X20" s="2"/>
      <c r="Y20" s="31"/>
      <c r="Z20" s="30" t="s">
        <v>52</v>
      </c>
      <c r="AA20" s="2"/>
      <c r="AB20" s="31"/>
      <c r="AC20" s="30" t="s">
        <v>52</v>
      </c>
      <c r="AD20" s="2"/>
      <c r="AE20" s="31"/>
      <c r="AF20" s="30" t="s">
        <v>52</v>
      </c>
      <c r="AG20" s="2"/>
      <c r="AH20" s="31"/>
      <c r="AI20" s="30" t="s">
        <v>52</v>
      </c>
      <c r="AJ20" s="2">
        <v>4</v>
      </c>
      <c r="AK20" s="31"/>
      <c r="AL20" s="30" t="s">
        <v>52</v>
      </c>
      <c r="AM20" s="2"/>
      <c r="AN20" s="31"/>
      <c r="AO20" s="30" t="s">
        <v>52</v>
      </c>
      <c r="AP20" s="2"/>
      <c r="AQ20" s="31"/>
      <c r="AR20" s="30" t="s">
        <v>52</v>
      </c>
      <c r="AS20" s="2"/>
      <c r="AT20" s="31"/>
      <c r="AU20" s="30" t="s">
        <v>52</v>
      </c>
      <c r="AV20" s="2"/>
      <c r="AW20" s="31"/>
      <c r="AX20" s="30" t="s">
        <v>52</v>
      </c>
      <c r="AY20" s="2"/>
      <c r="AZ20" s="31"/>
      <c r="BA20" s="30" t="s">
        <v>52</v>
      </c>
      <c r="BB20" s="2"/>
      <c r="BC20" s="31"/>
      <c r="BD20" s="30" t="s">
        <v>52</v>
      </c>
      <c r="BE20" s="2"/>
      <c r="BF20" s="31"/>
      <c r="BG20" s="30" t="s">
        <v>52</v>
      </c>
      <c r="BH20" s="2"/>
      <c r="BI20" s="31"/>
      <c r="BJ20" s="30" t="s">
        <v>52</v>
      </c>
      <c r="BK20" s="2"/>
      <c r="BL20" s="31"/>
      <c r="BM20" s="30" t="s">
        <v>52</v>
      </c>
      <c r="BN20" s="2">
        <v>4</v>
      </c>
      <c r="BO20" s="31"/>
      <c r="BP20" s="30" t="s">
        <v>52</v>
      </c>
      <c r="BQ20" s="2"/>
      <c r="BR20" s="31"/>
      <c r="BS20" s="30" t="s">
        <v>52</v>
      </c>
      <c r="BT20" s="2"/>
      <c r="BU20" s="31">
        <v>4</v>
      </c>
      <c r="BV20" s="30" t="s">
        <v>52</v>
      </c>
      <c r="BW20" s="2"/>
      <c r="BX20" s="31"/>
      <c r="BY20" s="30" t="s">
        <v>52</v>
      </c>
      <c r="BZ20" s="2">
        <v>4</v>
      </c>
      <c r="CA20" s="31">
        <v>4</v>
      </c>
      <c r="CB20" s="30" t="s">
        <v>52</v>
      </c>
      <c r="CC20" s="2">
        <v>4</v>
      </c>
      <c r="CD20" s="31"/>
      <c r="CE20" s="30" t="s">
        <v>52</v>
      </c>
      <c r="CF20" s="2"/>
      <c r="CG20" s="31"/>
      <c r="CH20" s="30" t="s">
        <v>52</v>
      </c>
      <c r="CI20" s="2"/>
      <c r="CJ20" s="31"/>
      <c r="CK20" s="30" t="s">
        <v>52</v>
      </c>
      <c r="CL20" s="2">
        <v>4</v>
      </c>
      <c r="CM20" s="31">
        <v>4</v>
      </c>
      <c r="CN20" s="30" t="s">
        <v>52</v>
      </c>
      <c r="CO20" s="2">
        <v>3</v>
      </c>
      <c r="CP20" s="31"/>
      <c r="CQ20" s="30" t="s">
        <v>52</v>
      </c>
      <c r="CR20" s="2">
        <v>4</v>
      </c>
      <c r="CS20" s="31"/>
      <c r="CT20" s="30" t="s">
        <v>52</v>
      </c>
      <c r="CU20" s="2"/>
      <c r="CV20" s="31"/>
      <c r="CW20" s="30" t="s">
        <v>52</v>
      </c>
      <c r="CX20" s="2"/>
      <c r="CY20" s="31">
        <v>3</v>
      </c>
      <c r="CZ20" s="30" t="s">
        <v>52</v>
      </c>
      <c r="DA20" s="2"/>
      <c r="DB20" s="31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</row>
    <row r="21" spans="1:270" x14ac:dyDescent="0.25">
      <c r="A21" s="72" t="s">
        <v>61</v>
      </c>
      <c r="B21" s="69" t="s">
        <v>55</v>
      </c>
      <c r="C21" s="67" t="s">
        <v>62</v>
      </c>
      <c r="D21" s="79" t="s">
        <v>63</v>
      </c>
      <c r="E21" s="28" t="s">
        <v>49</v>
      </c>
      <c r="F21" s="1">
        <f>$F$5</f>
        <v>20</v>
      </c>
      <c r="G21" s="29">
        <f>$G$5</f>
        <v>19</v>
      </c>
      <c r="H21" s="28" t="s">
        <v>49</v>
      </c>
      <c r="I21" s="1">
        <f>$I$5</f>
        <v>7</v>
      </c>
      <c r="J21" s="29">
        <f>$J$5</f>
        <v>6</v>
      </c>
      <c r="K21" s="28" t="s">
        <v>49</v>
      </c>
      <c r="L21" s="1">
        <f>$L$5</f>
        <v>1</v>
      </c>
      <c r="M21" s="29">
        <f>$M$5</f>
        <v>4</v>
      </c>
      <c r="N21" s="28" t="s">
        <v>49</v>
      </c>
      <c r="O21" s="1">
        <f>$O$5</f>
        <v>2</v>
      </c>
      <c r="P21" s="29">
        <f>$P$5</f>
        <v>2</v>
      </c>
      <c r="Q21" s="28" t="s">
        <v>49</v>
      </c>
      <c r="R21" s="1">
        <f>$R$5</f>
        <v>1</v>
      </c>
      <c r="S21" s="29">
        <f>$S$5</f>
        <v>1</v>
      </c>
      <c r="T21" s="28" t="s">
        <v>49</v>
      </c>
      <c r="V21" s="29"/>
      <c r="W21" s="28" t="s">
        <v>49</v>
      </c>
      <c r="Y21" s="29"/>
      <c r="Z21" s="28" t="s">
        <v>49</v>
      </c>
      <c r="AB21" s="29"/>
      <c r="AC21" s="28" t="s">
        <v>49</v>
      </c>
      <c r="AE21" s="29"/>
      <c r="AF21" s="28" t="s">
        <v>49</v>
      </c>
      <c r="AH21" s="29"/>
      <c r="AI21" s="28" t="s">
        <v>49</v>
      </c>
      <c r="AJ21" s="1">
        <f>$AJ$5</f>
        <v>1</v>
      </c>
      <c r="AK21" s="29"/>
      <c r="AL21" s="28" t="s">
        <v>49</v>
      </c>
      <c r="AN21" s="29"/>
      <c r="AO21" s="28" t="s">
        <v>49</v>
      </c>
      <c r="AQ21" s="29"/>
      <c r="AR21" s="28" t="s">
        <v>49</v>
      </c>
      <c r="AT21" s="29"/>
      <c r="AU21" s="28" t="s">
        <v>49</v>
      </c>
      <c r="AW21" s="29"/>
      <c r="AX21" s="28" t="s">
        <v>49</v>
      </c>
      <c r="AZ21" s="29"/>
      <c r="BA21" s="28" t="s">
        <v>49</v>
      </c>
      <c r="BC21" s="29"/>
      <c r="BD21" s="28" t="s">
        <v>49</v>
      </c>
      <c r="BF21" s="29"/>
      <c r="BG21" s="28" t="s">
        <v>49</v>
      </c>
      <c r="BI21" s="29"/>
      <c r="BJ21" s="28" t="s">
        <v>49</v>
      </c>
      <c r="BL21" s="29"/>
      <c r="BM21" s="28" t="s">
        <v>49</v>
      </c>
      <c r="BN21" s="1">
        <f>$BN$5</f>
        <v>1</v>
      </c>
      <c r="BO21" s="29"/>
      <c r="BP21" s="28" t="s">
        <v>49</v>
      </c>
      <c r="BR21" s="29"/>
      <c r="BS21" s="28" t="s">
        <v>49</v>
      </c>
      <c r="BU21" s="29">
        <f>$BU$5</f>
        <v>1</v>
      </c>
      <c r="BV21" s="28" t="s">
        <v>49</v>
      </c>
      <c r="BX21" s="29"/>
      <c r="BY21" s="28" t="s">
        <v>49</v>
      </c>
      <c r="BZ21" s="1">
        <f>$BZ$5</f>
        <v>1</v>
      </c>
      <c r="CA21" s="29">
        <f>$CA$5</f>
        <v>1</v>
      </c>
      <c r="CB21" s="28" t="s">
        <v>49</v>
      </c>
      <c r="CC21" s="1">
        <f>$CC$5</f>
        <v>1</v>
      </c>
      <c r="CD21" s="29"/>
      <c r="CE21" s="28" t="s">
        <v>49</v>
      </c>
      <c r="CG21" s="29"/>
      <c r="CH21" s="28" t="s">
        <v>49</v>
      </c>
      <c r="CJ21" s="29"/>
      <c r="CK21" s="28" t="s">
        <v>49</v>
      </c>
      <c r="CL21" s="1">
        <f>$CL$5</f>
        <v>2</v>
      </c>
      <c r="CM21" s="29">
        <f>$CM$5</f>
        <v>3</v>
      </c>
      <c r="CN21" s="28" t="s">
        <v>49</v>
      </c>
      <c r="CO21" s="1">
        <f>$CO$5</f>
        <v>1</v>
      </c>
      <c r="CP21" s="29"/>
      <c r="CQ21" s="28" t="s">
        <v>49</v>
      </c>
      <c r="CR21" s="1">
        <f>$CR$5</f>
        <v>2</v>
      </c>
      <c r="CS21" s="29"/>
      <c r="CT21" s="28" t="s">
        <v>49</v>
      </c>
      <c r="CV21" s="29"/>
      <c r="CW21" s="28" t="s">
        <v>49</v>
      </c>
      <c r="CY21" s="29">
        <f>$CY$5</f>
        <v>1</v>
      </c>
      <c r="CZ21" s="28" t="s">
        <v>49</v>
      </c>
      <c r="DB21" s="29"/>
    </row>
    <row r="22" spans="1:270" x14ac:dyDescent="0.25">
      <c r="A22" s="72"/>
      <c r="B22" s="69"/>
      <c r="C22" s="67"/>
      <c r="D22" s="80"/>
      <c r="E22" s="28" t="s">
        <v>50</v>
      </c>
      <c r="F22" s="6">
        <f>AVERAGE(I22,L22,O22,R22,U22,X22,AA22,AD22,AG22,AJ22,AM22,AP22,AS22,AV22,AY22,BB22,BE22,BH22,BK22,BN22,BQ22,BT22,BW22,BZ22,CC22,CF22,CI22,CL22,CO22,CR22,CU22,CX22,DA22)</f>
        <v>3.7727272727272729</v>
      </c>
      <c r="G22" s="51">
        <v>3.53</v>
      </c>
      <c r="H22" s="28" t="s">
        <v>50</v>
      </c>
      <c r="I22" s="1">
        <v>4</v>
      </c>
      <c r="J22" s="29">
        <v>3.33</v>
      </c>
      <c r="K22" s="28" t="s">
        <v>50</v>
      </c>
      <c r="L22" s="1">
        <v>4</v>
      </c>
      <c r="M22" s="29">
        <v>3.75</v>
      </c>
      <c r="N22" s="28" t="s">
        <v>50</v>
      </c>
      <c r="O22" s="1">
        <v>4</v>
      </c>
      <c r="P22" s="29">
        <v>4</v>
      </c>
      <c r="Q22" s="28" t="s">
        <v>50</v>
      </c>
      <c r="R22" s="1">
        <v>4</v>
      </c>
      <c r="S22" s="29">
        <v>2</v>
      </c>
      <c r="T22" s="28" t="s">
        <v>50</v>
      </c>
      <c r="V22" s="29"/>
      <c r="W22" s="28" t="s">
        <v>50</v>
      </c>
      <c r="Y22" s="29"/>
      <c r="Z22" s="28" t="s">
        <v>50</v>
      </c>
      <c r="AB22" s="29"/>
      <c r="AC22" s="28" t="s">
        <v>50</v>
      </c>
      <c r="AE22" s="29"/>
      <c r="AF22" s="28" t="s">
        <v>50</v>
      </c>
      <c r="AH22" s="29"/>
      <c r="AI22" s="28" t="s">
        <v>50</v>
      </c>
      <c r="AJ22" s="1">
        <v>3</v>
      </c>
      <c r="AK22" s="29"/>
      <c r="AL22" s="28" t="s">
        <v>50</v>
      </c>
      <c r="AN22" s="29"/>
      <c r="AO22" s="28" t="s">
        <v>50</v>
      </c>
      <c r="AQ22" s="29"/>
      <c r="AR22" s="28" t="s">
        <v>50</v>
      </c>
      <c r="AT22" s="29"/>
      <c r="AU22" s="28" t="s">
        <v>50</v>
      </c>
      <c r="AW22" s="29"/>
      <c r="AX22" s="28" t="s">
        <v>50</v>
      </c>
      <c r="AZ22" s="29"/>
      <c r="BA22" s="28" t="s">
        <v>50</v>
      </c>
      <c r="BC22" s="29"/>
      <c r="BD22" s="28" t="s">
        <v>50</v>
      </c>
      <c r="BF22" s="29"/>
      <c r="BG22" s="28" t="s">
        <v>50</v>
      </c>
      <c r="BI22" s="29"/>
      <c r="BJ22" s="28" t="s">
        <v>50</v>
      </c>
      <c r="BL22" s="29"/>
      <c r="BM22" s="28" t="s">
        <v>50</v>
      </c>
      <c r="BN22" s="1">
        <v>4</v>
      </c>
      <c r="BO22" s="29"/>
      <c r="BP22" s="28" t="s">
        <v>50</v>
      </c>
      <c r="BR22" s="29"/>
      <c r="BS22" s="28" t="s">
        <v>50</v>
      </c>
      <c r="BU22" s="29">
        <v>4</v>
      </c>
      <c r="BV22" s="28" t="s">
        <v>50</v>
      </c>
      <c r="BX22" s="29"/>
      <c r="BY22" s="28" t="s">
        <v>50</v>
      </c>
      <c r="BZ22" s="1">
        <v>3</v>
      </c>
      <c r="CA22" s="29">
        <v>4</v>
      </c>
      <c r="CB22" s="28" t="s">
        <v>50</v>
      </c>
      <c r="CC22" s="1">
        <v>4</v>
      </c>
      <c r="CD22" s="29"/>
      <c r="CE22" s="28" t="s">
        <v>50</v>
      </c>
      <c r="CG22" s="29"/>
      <c r="CH22" s="28" t="s">
        <v>50</v>
      </c>
      <c r="CJ22" s="29"/>
      <c r="CK22" s="28" t="s">
        <v>50</v>
      </c>
      <c r="CL22" s="1">
        <v>3.5</v>
      </c>
      <c r="CM22" s="29">
        <v>3.67</v>
      </c>
      <c r="CN22" s="28" t="s">
        <v>50</v>
      </c>
      <c r="CO22" s="1">
        <v>4</v>
      </c>
      <c r="CP22" s="29"/>
      <c r="CQ22" s="28" t="s">
        <v>50</v>
      </c>
      <c r="CR22" s="1">
        <v>4</v>
      </c>
      <c r="CS22" s="29"/>
      <c r="CT22" s="28" t="s">
        <v>50</v>
      </c>
      <c r="CV22" s="29"/>
      <c r="CW22" s="28" t="s">
        <v>50</v>
      </c>
      <c r="CY22" s="29">
        <v>3</v>
      </c>
      <c r="CZ22" s="28" t="s">
        <v>50</v>
      </c>
      <c r="DB22" s="29"/>
    </row>
    <row r="23" spans="1:270" x14ac:dyDescent="0.25">
      <c r="A23" s="72"/>
      <c r="B23" s="69"/>
      <c r="C23" s="67"/>
      <c r="D23" s="80"/>
      <c r="E23" s="28" t="s">
        <v>51</v>
      </c>
      <c r="F23" s="1">
        <f>MIN(I23,L23,O23,R23,U23,X23,AA23,AD23,AG23,AJ23,AM23,AP23,AS23,AV23,AY23,BB23,BE23,BH23,BK23,BN23,BQ23,BT23,BW23,BZ23,CC23,CF23,CI23,CL23,CO23,CR23,CU23,CX23,DA23)</f>
        <v>3</v>
      </c>
      <c r="G23" s="29">
        <f>MIN(J23,M23,P23,S23,V23,Y23,AB23,AE23,AH23,AK23,AN23,AQ23,AT23,AW23,AZ23,BC23,BF23,BI23,BL23,BO23,BR23,BU23,BX23,CA23,CD23,CG23,CJ23,CM23,CP23,CS23,CV23,CY23,DB23)</f>
        <v>2</v>
      </c>
      <c r="H23" s="28" t="s">
        <v>51</v>
      </c>
      <c r="I23" s="1">
        <v>4</v>
      </c>
      <c r="J23" s="29">
        <v>2</v>
      </c>
      <c r="K23" s="28" t="s">
        <v>51</v>
      </c>
      <c r="L23" s="1">
        <v>4</v>
      </c>
      <c r="M23" s="29">
        <v>3</v>
      </c>
      <c r="N23" s="28" t="s">
        <v>51</v>
      </c>
      <c r="O23" s="1">
        <v>4</v>
      </c>
      <c r="P23" s="29">
        <v>4</v>
      </c>
      <c r="Q23" s="28" t="s">
        <v>51</v>
      </c>
      <c r="R23" s="1">
        <v>4</v>
      </c>
      <c r="S23" s="29">
        <v>2</v>
      </c>
      <c r="T23" s="28" t="s">
        <v>51</v>
      </c>
      <c r="V23" s="29"/>
      <c r="W23" s="28" t="s">
        <v>51</v>
      </c>
      <c r="Y23" s="29"/>
      <c r="Z23" s="28" t="s">
        <v>51</v>
      </c>
      <c r="AB23" s="29"/>
      <c r="AC23" s="28" t="s">
        <v>51</v>
      </c>
      <c r="AE23" s="29"/>
      <c r="AF23" s="28" t="s">
        <v>51</v>
      </c>
      <c r="AH23" s="29"/>
      <c r="AI23" s="28" t="s">
        <v>51</v>
      </c>
      <c r="AJ23" s="1">
        <v>3</v>
      </c>
      <c r="AK23" s="29"/>
      <c r="AL23" s="28" t="s">
        <v>51</v>
      </c>
      <c r="AN23" s="29"/>
      <c r="AO23" s="28" t="s">
        <v>51</v>
      </c>
      <c r="AQ23" s="29"/>
      <c r="AR23" s="28" t="s">
        <v>51</v>
      </c>
      <c r="AT23" s="29"/>
      <c r="AU23" s="28" t="s">
        <v>51</v>
      </c>
      <c r="AW23" s="29"/>
      <c r="AX23" s="28" t="s">
        <v>51</v>
      </c>
      <c r="AZ23" s="29"/>
      <c r="BA23" s="28" t="s">
        <v>51</v>
      </c>
      <c r="BC23" s="29"/>
      <c r="BD23" s="28" t="s">
        <v>51</v>
      </c>
      <c r="BF23" s="29"/>
      <c r="BG23" s="28" t="s">
        <v>51</v>
      </c>
      <c r="BI23" s="29"/>
      <c r="BJ23" s="28" t="s">
        <v>51</v>
      </c>
      <c r="BL23" s="29"/>
      <c r="BM23" s="28" t="s">
        <v>51</v>
      </c>
      <c r="BN23" s="1">
        <v>4</v>
      </c>
      <c r="BO23" s="29"/>
      <c r="BP23" s="28" t="s">
        <v>51</v>
      </c>
      <c r="BR23" s="29"/>
      <c r="BS23" s="28" t="s">
        <v>51</v>
      </c>
      <c r="BU23" s="29">
        <v>4</v>
      </c>
      <c r="BV23" s="28" t="s">
        <v>51</v>
      </c>
      <c r="BX23" s="29"/>
      <c r="BY23" s="28" t="s">
        <v>51</v>
      </c>
      <c r="BZ23" s="1">
        <v>3</v>
      </c>
      <c r="CA23" s="29">
        <v>4</v>
      </c>
      <c r="CB23" s="28" t="s">
        <v>51</v>
      </c>
      <c r="CC23" s="1">
        <v>4</v>
      </c>
      <c r="CD23" s="29"/>
      <c r="CE23" s="28" t="s">
        <v>51</v>
      </c>
      <c r="CG23" s="29"/>
      <c r="CH23" s="28" t="s">
        <v>51</v>
      </c>
      <c r="CJ23" s="29"/>
      <c r="CK23" s="28" t="s">
        <v>51</v>
      </c>
      <c r="CL23" s="1">
        <v>3</v>
      </c>
      <c r="CM23" s="29">
        <v>3</v>
      </c>
      <c r="CN23" s="28" t="s">
        <v>51</v>
      </c>
      <c r="CO23" s="1">
        <v>4</v>
      </c>
      <c r="CP23" s="29"/>
      <c r="CQ23" s="28" t="s">
        <v>51</v>
      </c>
      <c r="CR23" s="1">
        <v>4</v>
      </c>
      <c r="CS23" s="29"/>
      <c r="CT23" s="28" t="s">
        <v>51</v>
      </c>
      <c r="CV23" s="29"/>
      <c r="CW23" s="28" t="s">
        <v>51</v>
      </c>
      <c r="CY23" s="29">
        <v>3</v>
      </c>
      <c r="CZ23" s="28" t="s">
        <v>51</v>
      </c>
      <c r="DB23" s="29"/>
    </row>
    <row r="24" spans="1:270" x14ac:dyDescent="0.25">
      <c r="A24" s="72"/>
      <c r="B24" s="69"/>
      <c r="C24" s="67"/>
      <c r="D24" s="80"/>
      <c r="E24" s="28" t="s">
        <v>52</v>
      </c>
      <c r="F24" s="1">
        <f>MAX(I24,L24,O24,R24,U24,X24,AA24,AD24,AG24,AJ24,AM24,AP24,AS24,AV24,AY24,BB24,BE24,BH24,BK24,BN24,BQ24,BT24,BW24,BZ24,CC24,CF24,CI24,CL24,CO24,CR24,CU24,CX24,DA24)</f>
        <v>4</v>
      </c>
      <c r="G24" s="29">
        <f>MAX(J24,M24,P24,S24,V24,Y24,AB24,AE24,AH24,AK24,AN24,AQ24,AT24,AW24,AZ24,BC24,BF24,BI24,BL24,BO24,BR24,BU24,BX24,CA24,CD24,CG24,CJ24,CM24,CP24,CS24,CV24,CY24,DB24)</f>
        <v>4</v>
      </c>
      <c r="H24" s="28" t="s">
        <v>52</v>
      </c>
      <c r="I24" s="1">
        <v>4</v>
      </c>
      <c r="J24" s="29">
        <v>4</v>
      </c>
      <c r="K24" s="28" t="s">
        <v>52</v>
      </c>
      <c r="L24" s="1">
        <v>4</v>
      </c>
      <c r="M24" s="29">
        <v>4</v>
      </c>
      <c r="N24" s="28" t="s">
        <v>52</v>
      </c>
      <c r="O24" s="1">
        <v>4</v>
      </c>
      <c r="P24" s="29">
        <v>4</v>
      </c>
      <c r="Q24" s="28" t="s">
        <v>52</v>
      </c>
      <c r="R24" s="1">
        <v>4</v>
      </c>
      <c r="S24" s="29">
        <v>2</v>
      </c>
      <c r="T24" s="28" t="s">
        <v>52</v>
      </c>
      <c r="V24" s="29"/>
      <c r="W24" s="28" t="s">
        <v>52</v>
      </c>
      <c r="Y24" s="29"/>
      <c r="Z24" s="28" t="s">
        <v>52</v>
      </c>
      <c r="AB24" s="29"/>
      <c r="AC24" s="28" t="s">
        <v>52</v>
      </c>
      <c r="AE24" s="29"/>
      <c r="AF24" s="28" t="s">
        <v>52</v>
      </c>
      <c r="AH24" s="29"/>
      <c r="AI24" s="28" t="s">
        <v>52</v>
      </c>
      <c r="AJ24" s="1">
        <v>3</v>
      </c>
      <c r="AK24" s="29"/>
      <c r="AL24" s="28" t="s">
        <v>52</v>
      </c>
      <c r="AN24" s="29"/>
      <c r="AO24" s="28" t="s">
        <v>52</v>
      </c>
      <c r="AQ24" s="29"/>
      <c r="AR24" s="28" t="s">
        <v>52</v>
      </c>
      <c r="AT24" s="29"/>
      <c r="AU24" s="28" t="s">
        <v>52</v>
      </c>
      <c r="AW24" s="29"/>
      <c r="AX24" s="28" t="s">
        <v>52</v>
      </c>
      <c r="AZ24" s="29"/>
      <c r="BA24" s="28" t="s">
        <v>52</v>
      </c>
      <c r="BC24" s="29"/>
      <c r="BD24" s="28" t="s">
        <v>52</v>
      </c>
      <c r="BF24" s="29"/>
      <c r="BG24" s="28" t="s">
        <v>52</v>
      </c>
      <c r="BI24" s="29"/>
      <c r="BJ24" s="28" t="s">
        <v>52</v>
      </c>
      <c r="BL24" s="29"/>
      <c r="BM24" s="28" t="s">
        <v>52</v>
      </c>
      <c r="BN24" s="1">
        <v>4</v>
      </c>
      <c r="BO24" s="29"/>
      <c r="BP24" s="28" t="s">
        <v>52</v>
      </c>
      <c r="BR24" s="29"/>
      <c r="BS24" s="28" t="s">
        <v>52</v>
      </c>
      <c r="BU24" s="29">
        <v>4</v>
      </c>
      <c r="BV24" s="28" t="s">
        <v>52</v>
      </c>
      <c r="BX24" s="29"/>
      <c r="BY24" s="28" t="s">
        <v>52</v>
      </c>
      <c r="BZ24" s="1">
        <v>3</v>
      </c>
      <c r="CA24" s="29">
        <v>4</v>
      </c>
      <c r="CB24" s="28" t="s">
        <v>52</v>
      </c>
      <c r="CC24" s="1">
        <v>4</v>
      </c>
      <c r="CD24" s="29"/>
      <c r="CE24" s="28" t="s">
        <v>52</v>
      </c>
      <c r="CG24" s="29"/>
      <c r="CH24" s="28" t="s">
        <v>52</v>
      </c>
      <c r="CJ24" s="29"/>
      <c r="CK24" s="28" t="s">
        <v>52</v>
      </c>
      <c r="CL24" s="1">
        <v>4</v>
      </c>
      <c r="CM24" s="29">
        <v>4</v>
      </c>
      <c r="CN24" s="28" t="s">
        <v>52</v>
      </c>
      <c r="CO24" s="1">
        <v>4</v>
      </c>
      <c r="CP24" s="29"/>
      <c r="CQ24" s="28" t="s">
        <v>52</v>
      </c>
      <c r="CR24" s="1">
        <v>4</v>
      </c>
      <c r="CS24" s="29"/>
      <c r="CT24" s="28" t="s">
        <v>52</v>
      </c>
      <c r="CV24" s="29"/>
      <c r="CW24" s="28" t="s">
        <v>52</v>
      </c>
      <c r="CY24" s="29">
        <v>3</v>
      </c>
      <c r="CZ24" s="28" t="s">
        <v>52</v>
      </c>
      <c r="DB24" s="29"/>
    </row>
    <row r="25" spans="1:270" x14ac:dyDescent="0.25">
      <c r="A25" s="97" t="s">
        <v>64</v>
      </c>
      <c r="B25" s="98"/>
      <c r="C25" s="98"/>
      <c r="D25" s="98"/>
      <c r="E25" s="53" t="s">
        <v>49</v>
      </c>
      <c r="F25" s="16">
        <f>$F$5</f>
        <v>20</v>
      </c>
      <c r="G25" s="54">
        <f>$G$5</f>
        <v>19</v>
      </c>
      <c r="H25" s="42" t="s">
        <v>49</v>
      </c>
      <c r="I25" s="13">
        <f>$I$5</f>
        <v>7</v>
      </c>
      <c r="J25" s="43">
        <f>$J$5</f>
        <v>6</v>
      </c>
      <c r="K25" s="42" t="s">
        <v>49</v>
      </c>
      <c r="L25" s="13">
        <f>$L$5</f>
        <v>1</v>
      </c>
      <c r="M25" s="43">
        <f>$M$5</f>
        <v>4</v>
      </c>
      <c r="N25" s="42" t="s">
        <v>49</v>
      </c>
      <c r="O25" s="13">
        <f>$O$5</f>
        <v>2</v>
      </c>
      <c r="P25" s="43">
        <f>$P$5</f>
        <v>2</v>
      </c>
      <c r="Q25" s="32" t="s">
        <v>49</v>
      </c>
      <c r="R25" s="12">
        <f>$R$5</f>
        <v>1</v>
      </c>
      <c r="S25" s="33">
        <f>$S$5</f>
        <v>1</v>
      </c>
      <c r="T25" s="32" t="s">
        <v>49</v>
      </c>
      <c r="U25" s="12"/>
      <c r="V25" s="33"/>
      <c r="W25" s="32" t="s">
        <v>49</v>
      </c>
      <c r="X25" s="12"/>
      <c r="Y25" s="33"/>
      <c r="Z25" s="32" t="s">
        <v>49</v>
      </c>
      <c r="AA25" s="12"/>
      <c r="AB25" s="33"/>
      <c r="AC25" s="32" t="s">
        <v>49</v>
      </c>
      <c r="AD25" s="12"/>
      <c r="AE25" s="33"/>
      <c r="AF25" s="32" t="s">
        <v>49</v>
      </c>
      <c r="AG25" s="12"/>
      <c r="AH25" s="33"/>
      <c r="AI25" s="32" t="s">
        <v>49</v>
      </c>
      <c r="AJ25" s="12">
        <f>$AJ$5</f>
        <v>1</v>
      </c>
      <c r="AK25" s="33"/>
      <c r="AL25" s="32" t="s">
        <v>49</v>
      </c>
      <c r="AM25" s="12"/>
      <c r="AN25" s="33"/>
      <c r="AO25" s="32" t="s">
        <v>49</v>
      </c>
      <c r="AP25" s="12"/>
      <c r="AQ25" s="33"/>
      <c r="AR25" s="32" t="s">
        <v>49</v>
      </c>
      <c r="AS25" s="12"/>
      <c r="AT25" s="33"/>
      <c r="AU25" s="32" t="s">
        <v>49</v>
      </c>
      <c r="AV25" s="12"/>
      <c r="AW25" s="33"/>
      <c r="AX25" s="32" t="s">
        <v>49</v>
      </c>
      <c r="AY25" s="12"/>
      <c r="AZ25" s="33"/>
      <c r="BA25" s="32" t="s">
        <v>49</v>
      </c>
      <c r="BB25" s="12"/>
      <c r="BC25" s="33"/>
      <c r="BD25" s="32" t="s">
        <v>49</v>
      </c>
      <c r="BE25" s="12"/>
      <c r="BF25" s="33"/>
      <c r="BG25" s="32" t="s">
        <v>49</v>
      </c>
      <c r="BH25" s="12"/>
      <c r="BI25" s="33"/>
      <c r="BJ25" s="32" t="s">
        <v>49</v>
      </c>
      <c r="BK25" s="12"/>
      <c r="BL25" s="33"/>
      <c r="BM25" s="32" t="s">
        <v>49</v>
      </c>
      <c r="BN25" s="12">
        <f>$BN$5</f>
        <v>1</v>
      </c>
      <c r="BO25" s="33"/>
      <c r="BP25" s="32" t="s">
        <v>49</v>
      </c>
      <c r="BQ25" s="12"/>
      <c r="BR25" s="33"/>
      <c r="BS25" s="32" t="s">
        <v>49</v>
      </c>
      <c r="BT25" s="12"/>
      <c r="BU25" s="33">
        <f>$BU$5</f>
        <v>1</v>
      </c>
      <c r="BV25" s="32" t="s">
        <v>49</v>
      </c>
      <c r="BW25" s="12"/>
      <c r="BX25" s="33"/>
      <c r="BY25" s="32" t="s">
        <v>49</v>
      </c>
      <c r="BZ25" s="12">
        <f>$BZ$5</f>
        <v>1</v>
      </c>
      <c r="CA25" s="33">
        <f>$CA$5</f>
        <v>1</v>
      </c>
      <c r="CB25" s="32" t="s">
        <v>49</v>
      </c>
      <c r="CC25" s="12">
        <f>$CC$5</f>
        <v>1</v>
      </c>
      <c r="CD25" s="33"/>
      <c r="CE25" s="32" t="s">
        <v>49</v>
      </c>
      <c r="CF25" s="12"/>
      <c r="CG25" s="33"/>
      <c r="CH25" s="32" t="s">
        <v>49</v>
      </c>
      <c r="CI25" s="12"/>
      <c r="CJ25" s="33"/>
      <c r="CK25" s="32" t="s">
        <v>49</v>
      </c>
      <c r="CL25" s="12">
        <f>$CL$5</f>
        <v>2</v>
      </c>
      <c r="CM25" s="33">
        <f>$CM$5</f>
        <v>3</v>
      </c>
      <c r="CN25" s="32" t="s">
        <v>49</v>
      </c>
      <c r="CO25" s="12">
        <f>$CO$5</f>
        <v>1</v>
      </c>
      <c r="CP25" s="33"/>
      <c r="CQ25" s="32" t="s">
        <v>49</v>
      </c>
      <c r="CR25" s="12">
        <f>$CR$5</f>
        <v>2</v>
      </c>
      <c r="CS25" s="33"/>
      <c r="CT25" s="32" t="s">
        <v>49</v>
      </c>
      <c r="CU25" s="12"/>
      <c r="CV25" s="33"/>
      <c r="CW25" s="32" t="s">
        <v>49</v>
      </c>
      <c r="CX25" s="12"/>
      <c r="CY25" s="33">
        <f>$CY$5</f>
        <v>1</v>
      </c>
      <c r="CZ25" s="32" t="s">
        <v>49</v>
      </c>
      <c r="DA25" s="12"/>
      <c r="DB25" s="33"/>
    </row>
    <row r="26" spans="1:270" ht="16.5" customHeight="1" x14ac:dyDescent="0.25">
      <c r="A26" s="99"/>
      <c r="B26" s="100"/>
      <c r="C26" s="100"/>
      <c r="D26" s="100"/>
      <c r="E26" s="53" t="s">
        <v>50</v>
      </c>
      <c r="F26" s="17">
        <f t="shared" ref="F26:G26" si="0">AVERAGE(F6,F10,F14,F18,F22)</f>
        <v>3.7441818181818185</v>
      </c>
      <c r="G26" s="55">
        <f t="shared" si="0"/>
        <v>3.72</v>
      </c>
      <c r="H26" s="42" t="s">
        <v>50</v>
      </c>
      <c r="I26" s="14">
        <f t="shared" ref="I26:BZ26" si="1">AVERAGE(I6,I10,I14,I18,I22)</f>
        <v>3.8860000000000001</v>
      </c>
      <c r="J26" s="46">
        <f t="shared" si="1"/>
        <v>3.5680000000000001</v>
      </c>
      <c r="K26" s="42" t="s">
        <v>50</v>
      </c>
      <c r="L26" s="14">
        <f t="shared" si="1"/>
        <v>3.6</v>
      </c>
      <c r="M26" s="46">
        <f t="shared" si="1"/>
        <v>3.85</v>
      </c>
      <c r="N26" s="42" t="s">
        <v>50</v>
      </c>
      <c r="O26" s="14">
        <f t="shared" si="1"/>
        <v>4</v>
      </c>
      <c r="P26" s="14">
        <f t="shared" si="1"/>
        <v>4</v>
      </c>
      <c r="Q26" s="32" t="s">
        <v>50</v>
      </c>
      <c r="R26" s="15">
        <f t="shared" si="1"/>
        <v>4</v>
      </c>
      <c r="S26" s="15">
        <f t="shared" si="1"/>
        <v>3</v>
      </c>
      <c r="T26" s="32" t="s">
        <v>50</v>
      </c>
      <c r="U26" s="15"/>
      <c r="V26" s="15"/>
      <c r="W26" s="32" t="s">
        <v>50</v>
      </c>
      <c r="X26" s="15"/>
      <c r="Y26" s="15"/>
      <c r="Z26" s="32" t="s">
        <v>50</v>
      </c>
      <c r="AA26" s="15"/>
      <c r="AB26" s="15"/>
      <c r="AC26" s="32" t="s">
        <v>50</v>
      </c>
      <c r="AD26" s="15"/>
      <c r="AE26" s="15"/>
      <c r="AF26" s="32" t="s">
        <v>50</v>
      </c>
      <c r="AG26" s="15"/>
      <c r="AH26" s="15"/>
      <c r="AI26" s="32" t="s">
        <v>50</v>
      </c>
      <c r="AJ26" s="15">
        <f t="shared" si="1"/>
        <v>3.2</v>
      </c>
      <c r="AK26" s="38"/>
      <c r="AL26" s="32" t="s">
        <v>50</v>
      </c>
      <c r="AM26" s="15"/>
      <c r="AN26" s="38"/>
      <c r="AO26" s="32" t="s">
        <v>50</v>
      </c>
      <c r="AP26" s="15"/>
      <c r="AQ26" s="15"/>
      <c r="AR26" s="32" t="s">
        <v>50</v>
      </c>
      <c r="AS26" s="15"/>
      <c r="AT26" s="15"/>
      <c r="AU26" s="32" t="s">
        <v>50</v>
      </c>
      <c r="AV26" s="15"/>
      <c r="AW26" s="15"/>
      <c r="AX26" s="32" t="s">
        <v>50</v>
      </c>
      <c r="AY26" s="15"/>
      <c r="AZ26" s="15"/>
      <c r="BA26" s="32" t="s">
        <v>50</v>
      </c>
      <c r="BB26" s="15"/>
      <c r="BC26" s="15"/>
      <c r="BD26" s="32" t="s">
        <v>50</v>
      </c>
      <c r="BE26" s="15"/>
      <c r="BF26" s="15"/>
      <c r="BG26" s="32" t="s">
        <v>50</v>
      </c>
      <c r="BH26" s="15"/>
      <c r="BI26" s="15"/>
      <c r="BJ26" s="32" t="s">
        <v>50</v>
      </c>
      <c r="BK26" s="15"/>
      <c r="BL26" s="15"/>
      <c r="BM26" s="32" t="s">
        <v>50</v>
      </c>
      <c r="BN26" s="15">
        <f t="shared" si="1"/>
        <v>3.8</v>
      </c>
      <c r="BO26" s="15"/>
      <c r="BP26" s="32" t="s">
        <v>50</v>
      </c>
      <c r="BQ26" s="15"/>
      <c r="BR26" s="15"/>
      <c r="BS26" s="32" t="s">
        <v>50</v>
      </c>
      <c r="BT26" s="15"/>
      <c r="BU26" s="15">
        <f t="shared" si="1"/>
        <v>4</v>
      </c>
      <c r="BV26" s="32" t="s">
        <v>50</v>
      </c>
      <c r="BW26" s="15"/>
      <c r="BX26" s="15"/>
      <c r="BY26" s="32" t="s">
        <v>50</v>
      </c>
      <c r="BZ26" s="15">
        <f t="shared" si="1"/>
        <v>3.6</v>
      </c>
      <c r="CA26" s="15">
        <f t="shared" ref="CA26" si="2">AVERAGE(CA6,CA10,CA14,CA18,CA22)</f>
        <v>4</v>
      </c>
      <c r="CB26" s="32" t="s">
        <v>50</v>
      </c>
      <c r="CC26" s="15">
        <f t="shared" ref="CC26:CD26" si="3">AVERAGE(CC6,CC10,CC14,CC18,CC22)</f>
        <v>4</v>
      </c>
      <c r="CD26" s="15"/>
      <c r="CE26" s="32" t="s">
        <v>50</v>
      </c>
      <c r="CF26" s="15"/>
      <c r="CG26" s="15"/>
      <c r="CH26" s="32" t="s">
        <v>50</v>
      </c>
      <c r="CI26" s="15"/>
      <c r="CJ26" s="15"/>
      <c r="CK26" s="32" t="s">
        <v>50</v>
      </c>
      <c r="CL26" s="15">
        <f t="shared" ref="CL26:CM26" si="4">AVERAGE(CL6,CL10,CL14,CL18,CL22)</f>
        <v>3.5</v>
      </c>
      <c r="CM26" s="15">
        <f t="shared" si="4"/>
        <v>3.6680000000000001</v>
      </c>
      <c r="CN26" s="32" t="s">
        <v>50</v>
      </c>
      <c r="CO26" s="15">
        <f t="shared" ref="CO26:CP26" si="5">AVERAGE(CO6,CO10,CO14,CO18,CO22)</f>
        <v>3.6</v>
      </c>
      <c r="CP26" s="15"/>
      <c r="CQ26" s="32" t="s">
        <v>50</v>
      </c>
      <c r="CR26" s="15">
        <f t="shared" ref="CR26:CS26" si="6">AVERAGE(CR6,CR10,CR14,CR18,CR22)</f>
        <v>4</v>
      </c>
      <c r="CS26" s="15"/>
      <c r="CT26" s="32" t="s">
        <v>50</v>
      </c>
      <c r="CU26" s="15"/>
      <c r="CV26" s="15"/>
      <c r="CW26" s="32" t="s">
        <v>50</v>
      </c>
      <c r="CX26" s="15"/>
      <c r="CY26" s="15">
        <f t="shared" ref="CX26:CY26" si="7">AVERAGE(CY6,CY10,CY14,CY18,CY22)</f>
        <v>3.4</v>
      </c>
      <c r="CZ26" s="32" t="s">
        <v>50</v>
      </c>
      <c r="DA26" s="15"/>
      <c r="DB26" s="15"/>
    </row>
    <row r="27" spans="1:270" x14ac:dyDescent="0.25">
      <c r="A27" s="87" t="s">
        <v>65</v>
      </c>
      <c r="B27" s="88"/>
      <c r="C27" s="88"/>
      <c r="D27" s="88"/>
      <c r="E27" s="49"/>
      <c r="F27" s="9" t="str">
        <f>$F$4</f>
        <v>F 2020</v>
      </c>
      <c r="G27" s="50" t="str">
        <f>$G$4</f>
        <v>S 2021</v>
      </c>
      <c r="H27" s="40"/>
      <c r="I27" s="3" t="str">
        <f>$F$4</f>
        <v>F 2020</v>
      </c>
      <c r="J27" s="41" t="str">
        <f>$G$4</f>
        <v>S 2021</v>
      </c>
      <c r="K27" s="40"/>
      <c r="L27" s="3" t="str">
        <f>$F$4</f>
        <v>F 2020</v>
      </c>
      <c r="M27" s="41" t="str">
        <f>$G$4</f>
        <v>S 2021</v>
      </c>
      <c r="N27" s="40"/>
      <c r="O27" s="3" t="str">
        <f>$F$4</f>
        <v>F 2020</v>
      </c>
      <c r="P27" s="41" t="str">
        <f>$G$4</f>
        <v>S 2021</v>
      </c>
      <c r="Q27" s="26"/>
      <c r="R27" s="4" t="str">
        <f>$F$4</f>
        <v>F 2020</v>
      </c>
      <c r="S27" s="27" t="str">
        <f>$G$4</f>
        <v>S 2021</v>
      </c>
      <c r="T27" s="26"/>
      <c r="U27" s="4" t="str">
        <f>$F$4</f>
        <v>F 2020</v>
      </c>
      <c r="V27" s="27" t="str">
        <f>$G$4</f>
        <v>S 2021</v>
      </c>
      <c r="W27" s="26"/>
      <c r="X27" s="4" t="str">
        <f>$F$4</f>
        <v>F 2020</v>
      </c>
      <c r="Y27" s="27" t="str">
        <f>$G$4</f>
        <v>S 2021</v>
      </c>
      <c r="Z27" s="26"/>
      <c r="AA27" s="4" t="str">
        <f>$F$4</f>
        <v>F 2020</v>
      </c>
      <c r="AB27" s="27" t="str">
        <f>$G$4</f>
        <v>S 2021</v>
      </c>
      <c r="AC27" s="26"/>
      <c r="AD27" s="4" t="str">
        <f>$F$4</f>
        <v>F 2020</v>
      </c>
      <c r="AE27" s="27" t="str">
        <f>$G$4</f>
        <v>S 2021</v>
      </c>
      <c r="AF27" s="26"/>
      <c r="AG27" s="4" t="str">
        <f>$F$4</f>
        <v>F 2020</v>
      </c>
      <c r="AH27" s="27" t="str">
        <f>$G$4</f>
        <v>S 2021</v>
      </c>
      <c r="AI27" s="26"/>
      <c r="AJ27" s="4" t="str">
        <f>$F$4</f>
        <v>F 2020</v>
      </c>
      <c r="AK27" s="27" t="str">
        <f>$G$4</f>
        <v>S 2021</v>
      </c>
      <c r="AL27" s="26"/>
      <c r="AM27" s="4" t="str">
        <f>$F$4</f>
        <v>F 2020</v>
      </c>
      <c r="AN27" s="27" t="str">
        <f>$G$4</f>
        <v>S 2021</v>
      </c>
      <c r="AO27" s="26"/>
      <c r="AP27" s="4" t="str">
        <f>$F$4</f>
        <v>F 2020</v>
      </c>
      <c r="AQ27" s="27" t="str">
        <f>$G$4</f>
        <v>S 2021</v>
      </c>
      <c r="AR27" s="26"/>
      <c r="AS27" s="4" t="str">
        <f>$F$4</f>
        <v>F 2020</v>
      </c>
      <c r="AT27" s="27" t="str">
        <f>$G$4</f>
        <v>S 2021</v>
      </c>
      <c r="AU27" s="26"/>
      <c r="AV27" s="4" t="str">
        <f>$F$4</f>
        <v>F 2020</v>
      </c>
      <c r="AW27" s="27" t="str">
        <f>$G$4</f>
        <v>S 2021</v>
      </c>
      <c r="AX27" s="26"/>
      <c r="AY27" s="4" t="str">
        <f>$F$4</f>
        <v>F 2020</v>
      </c>
      <c r="AZ27" s="27" t="str">
        <f>$G$4</f>
        <v>S 2021</v>
      </c>
      <c r="BA27" s="26"/>
      <c r="BB27" s="4" t="str">
        <f>$F$4</f>
        <v>F 2020</v>
      </c>
      <c r="BC27" s="27" t="str">
        <f>$G$4</f>
        <v>S 2021</v>
      </c>
      <c r="BD27" s="26"/>
      <c r="BE27" s="4" t="str">
        <f>$F$4</f>
        <v>F 2020</v>
      </c>
      <c r="BF27" s="27" t="str">
        <f>$G$4</f>
        <v>S 2021</v>
      </c>
      <c r="BG27" s="26"/>
      <c r="BH27" s="4" t="str">
        <f>$F$4</f>
        <v>F 2020</v>
      </c>
      <c r="BI27" s="27" t="str">
        <f>$G$4</f>
        <v>S 2021</v>
      </c>
      <c r="BJ27" s="26"/>
      <c r="BK27" s="4" t="str">
        <f>$F$4</f>
        <v>F 2020</v>
      </c>
      <c r="BL27" s="27" t="str">
        <f>$G$4</f>
        <v>S 2021</v>
      </c>
      <c r="BM27" s="26"/>
      <c r="BN27" s="4" t="str">
        <f>$F$4</f>
        <v>F 2020</v>
      </c>
      <c r="BO27" s="27" t="str">
        <f>$G$4</f>
        <v>S 2021</v>
      </c>
      <c r="BP27" s="26"/>
      <c r="BQ27" s="4" t="str">
        <f>$F$4</f>
        <v>F 2020</v>
      </c>
      <c r="BR27" s="27" t="str">
        <f>$G$4</f>
        <v>S 2021</v>
      </c>
      <c r="BS27" s="26"/>
      <c r="BT27" s="4" t="str">
        <f>$F$4</f>
        <v>F 2020</v>
      </c>
      <c r="BU27" s="27" t="str">
        <f>$G$4</f>
        <v>S 2021</v>
      </c>
      <c r="BV27" s="26"/>
      <c r="BW27" s="4" t="str">
        <f>$F$4</f>
        <v>F 2020</v>
      </c>
      <c r="BX27" s="27" t="str">
        <f>$G$4</f>
        <v>S 2021</v>
      </c>
      <c r="BY27" s="26"/>
      <c r="BZ27" s="4" t="str">
        <f>$F$4</f>
        <v>F 2020</v>
      </c>
      <c r="CA27" s="27" t="str">
        <f>$G$4</f>
        <v>S 2021</v>
      </c>
      <c r="CB27" s="26"/>
      <c r="CC27" s="4" t="str">
        <f>$F$4</f>
        <v>F 2020</v>
      </c>
      <c r="CD27" s="27" t="str">
        <f>$G$4</f>
        <v>S 2021</v>
      </c>
      <c r="CE27" s="26"/>
      <c r="CF27" s="4" t="str">
        <f>$F$4</f>
        <v>F 2020</v>
      </c>
      <c r="CG27" s="27" t="str">
        <f>$G$4</f>
        <v>S 2021</v>
      </c>
      <c r="CH27" s="26"/>
      <c r="CI27" s="4" t="str">
        <f>$F$4</f>
        <v>F 2020</v>
      </c>
      <c r="CJ27" s="27" t="str">
        <f>$G$4</f>
        <v>S 2021</v>
      </c>
      <c r="CK27" s="26"/>
      <c r="CL27" s="4" t="str">
        <f>$F$4</f>
        <v>F 2020</v>
      </c>
      <c r="CM27" s="27" t="str">
        <f>$G$4</f>
        <v>S 2021</v>
      </c>
      <c r="CN27" s="26"/>
      <c r="CO27" s="4" t="str">
        <f>$F$4</f>
        <v>F 2020</v>
      </c>
      <c r="CP27" s="27" t="str">
        <f>$G$4</f>
        <v>S 2021</v>
      </c>
      <c r="CQ27" s="26"/>
      <c r="CR27" s="4" t="str">
        <f>$F$4</f>
        <v>F 2020</v>
      </c>
      <c r="CS27" s="27" t="str">
        <f>$G$4</f>
        <v>S 2021</v>
      </c>
      <c r="CT27" s="26"/>
      <c r="CU27" s="4" t="str">
        <f>$F$4</f>
        <v>F 2020</v>
      </c>
      <c r="CV27" s="27" t="str">
        <f>$G$4</f>
        <v>S 2021</v>
      </c>
      <c r="CW27" s="26"/>
      <c r="CX27" s="4" t="str">
        <f>$F$4</f>
        <v>F 2020</v>
      </c>
      <c r="CY27" s="27" t="str">
        <f>$G$4</f>
        <v>S 2021</v>
      </c>
      <c r="CZ27" s="26"/>
      <c r="DA27" s="4" t="str">
        <f>$F$4</f>
        <v>F 2020</v>
      </c>
      <c r="DB27" s="27" t="str">
        <f>$G$4</f>
        <v>S 2021</v>
      </c>
    </row>
    <row r="28" spans="1:270" x14ac:dyDescent="0.25">
      <c r="A28" s="72" t="s">
        <v>66</v>
      </c>
      <c r="B28" s="69" t="s">
        <v>67</v>
      </c>
      <c r="C28" s="67" t="s">
        <v>68</v>
      </c>
      <c r="D28" s="79" t="s">
        <v>69</v>
      </c>
      <c r="E28" s="28" t="s">
        <v>49</v>
      </c>
      <c r="F28" s="1">
        <f>$F$5</f>
        <v>20</v>
      </c>
      <c r="G28" s="29">
        <f>$G$5</f>
        <v>19</v>
      </c>
      <c r="H28" s="28" t="s">
        <v>49</v>
      </c>
      <c r="I28" s="1">
        <f>$I$5</f>
        <v>7</v>
      </c>
      <c r="J28" s="29">
        <f>$J$5</f>
        <v>6</v>
      </c>
      <c r="K28" s="28" t="s">
        <v>49</v>
      </c>
      <c r="L28" s="1">
        <f>$L$5</f>
        <v>1</v>
      </c>
      <c r="M28" s="29">
        <f>$M$5</f>
        <v>4</v>
      </c>
      <c r="N28" s="28" t="s">
        <v>49</v>
      </c>
      <c r="O28" s="1">
        <f>$O$5</f>
        <v>2</v>
      </c>
      <c r="P28" s="29">
        <f>$P$5</f>
        <v>2</v>
      </c>
      <c r="Q28" s="28" t="s">
        <v>49</v>
      </c>
      <c r="R28" s="1">
        <f>$R$5</f>
        <v>1</v>
      </c>
      <c r="S28" s="29">
        <f>$S$5</f>
        <v>1</v>
      </c>
      <c r="T28" s="28" t="s">
        <v>49</v>
      </c>
      <c r="V28" s="29"/>
      <c r="W28" s="28" t="s">
        <v>49</v>
      </c>
      <c r="Y28" s="29"/>
      <c r="Z28" s="28" t="s">
        <v>49</v>
      </c>
      <c r="AB28" s="29"/>
      <c r="AC28" s="28" t="s">
        <v>49</v>
      </c>
      <c r="AE28" s="29"/>
      <c r="AF28" s="28" t="s">
        <v>49</v>
      </c>
      <c r="AH28" s="29"/>
      <c r="AI28" s="28" t="s">
        <v>49</v>
      </c>
      <c r="AJ28" s="1">
        <f>$AJ$5</f>
        <v>1</v>
      </c>
      <c r="AK28" s="29"/>
      <c r="AL28" s="28" t="s">
        <v>49</v>
      </c>
      <c r="AN28" s="29"/>
      <c r="AO28" s="28" t="s">
        <v>49</v>
      </c>
      <c r="AQ28" s="29"/>
      <c r="AR28" s="28" t="s">
        <v>49</v>
      </c>
      <c r="AT28" s="29"/>
      <c r="AU28" s="28" t="s">
        <v>49</v>
      </c>
      <c r="AW28" s="29"/>
      <c r="AX28" s="28" t="s">
        <v>49</v>
      </c>
      <c r="AZ28" s="29"/>
      <c r="BA28" s="28" t="s">
        <v>49</v>
      </c>
      <c r="BC28" s="29"/>
      <c r="BD28" s="28" t="s">
        <v>49</v>
      </c>
      <c r="BF28" s="29"/>
      <c r="BG28" s="28" t="s">
        <v>49</v>
      </c>
      <c r="BI28" s="29"/>
      <c r="BJ28" s="28" t="s">
        <v>49</v>
      </c>
      <c r="BL28" s="29"/>
      <c r="BM28" s="28" t="s">
        <v>49</v>
      </c>
      <c r="BN28" s="1">
        <f>$BN$5</f>
        <v>1</v>
      </c>
      <c r="BO28" s="29"/>
      <c r="BP28" s="28" t="s">
        <v>49</v>
      </c>
      <c r="BR28" s="29"/>
      <c r="BS28" s="28" t="s">
        <v>49</v>
      </c>
      <c r="BU28" s="29">
        <f>$BU$5</f>
        <v>1</v>
      </c>
      <c r="BV28" s="28" t="s">
        <v>49</v>
      </c>
      <c r="BX28" s="29"/>
      <c r="BY28" s="28" t="s">
        <v>49</v>
      </c>
      <c r="BZ28" s="1">
        <f>$BZ$5</f>
        <v>1</v>
      </c>
      <c r="CA28" s="29">
        <f>$CA$5</f>
        <v>1</v>
      </c>
      <c r="CB28" s="28" t="s">
        <v>49</v>
      </c>
      <c r="CC28" s="1">
        <f>$CC$5</f>
        <v>1</v>
      </c>
      <c r="CD28" s="29"/>
      <c r="CE28" s="28" t="s">
        <v>49</v>
      </c>
      <c r="CG28" s="29"/>
      <c r="CH28" s="28" t="s">
        <v>49</v>
      </c>
      <c r="CJ28" s="29"/>
      <c r="CK28" s="28" t="s">
        <v>49</v>
      </c>
      <c r="CL28" s="1">
        <f>$CL$5</f>
        <v>2</v>
      </c>
      <c r="CM28" s="29">
        <f>$CM$5</f>
        <v>3</v>
      </c>
      <c r="CN28" s="28" t="s">
        <v>49</v>
      </c>
      <c r="CO28" s="1">
        <f>$CO$5</f>
        <v>1</v>
      </c>
      <c r="CP28" s="29"/>
      <c r="CQ28" s="28" t="s">
        <v>49</v>
      </c>
      <c r="CR28" s="1">
        <f>$CR$5</f>
        <v>2</v>
      </c>
      <c r="CS28" s="29"/>
      <c r="CT28" s="28" t="s">
        <v>49</v>
      </c>
      <c r="CV28" s="29"/>
      <c r="CW28" s="28" t="s">
        <v>49</v>
      </c>
      <c r="CY28" s="29">
        <f>$CY$5</f>
        <v>1</v>
      </c>
      <c r="CZ28" s="28" t="s">
        <v>49</v>
      </c>
      <c r="DB28" s="29"/>
    </row>
    <row r="29" spans="1:270" x14ac:dyDescent="0.25">
      <c r="A29" s="72"/>
      <c r="B29" s="69"/>
      <c r="C29" s="67"/>
      <c r="D29" s="80"/>
      <c r="E29" s="28" t="s">
        <v>50</v>
      </c>
      <c r="F29" s="6">
        <f>AVERAGE(I29,L29,O29,R29,U29,X29,AA29,AD29,AG29,AJ29,AM29,AP29,AS29,AV29,AY29,BB29,BE29,BH29,BK29,BN29,BQ29,BT29,BW29,BZ29,CC29,CF29,CI29,CL29,CO29,CR29,CU29,CX29,DA29)</f>
        <v>3.8054545454545452</v>
      </c>
      <c r="G29" s="51">
        <v>3.66</v>
      </c>
      <c r="H29" s="28" t="s">
        <v>50</v>
      </c>
      <c r="I29" s="1">
        <v>3.86</v>
      </c>
      <c r="J29" s="29">
        <v>3.5</v>
      </c>
      <c r="K29" s="28" t="s">
        <v>50</v>
      </c>
      <c r="L29" s="1">
        <v>4</v>
      </c>
      <c r="M29" s="29">
        <v>3.75</v>
      </c>
      <c r="N29" s="28" t="s">
        <v>50</v>
      </c>
      <c r="O29" s="1">
        <v>4</v>
      </c>
      <c r="P29" s="29">
        <v>4</v>
      </c>
      <c r="Q29" s="28" t="s">
        <v>50</v>
      </c>
      <c r="R29" s="1">
        <v>4</v>
      </c>
      <c r="S29" s="29">
        <v>3</v>
      </c>
      <c r="T29" s="28" t="s">
        <v>50</v>
      </c>
      <c r="V29" s="29"/>
      <c r="W29" s="28" t="s">
        <v>50</v>
      </c>
      <c r="Y29" s="29"/>
      <c r="Z29" s="28" t="s">
        <v>50</v>
      </c>
      <c r="AB29" s="29"/>
      <c r="AC29" s="28" t="s">
        <v>50</v>
      </c>
      <c r="AE29" s="29"/>
      <c r="AF29" s="28" t="s">
        <v>50</v>
      </c>
      <c r="AH29" s="29"/>
      <c r="AI29" s="28" t="s">
        <v>50</v>
      </c>
      <c r="AJ29" s="1">
        <v>2</v>
      </c>
      <c r="AK29" s="29"/>
      <c r="AL29" s="28" t="s">
        <v>50</v>
      </c>
      <c r="AN29" s="29"/>
      <c r="AO29" s="28" t="s">
        <v>50</v>
      </c>
      <c r="AQ29" s="29"/>
      <c r="AR29" s="28" t="s">
        <v>50</v>
      </c>
      <c r="AT29" s="29"/>
      <c r="AU29" s="28" t="s">
        <v>50</v>
      </c>
      <c r="AW29" s="29"/>
      <c r="AX29" s="28" t="s">
        <v>50</v>
      </c>
      <c r="AZ29" s="29"/>
      <c r="BA29" s="28" t="s">
        <v>50</v>
      </c>
      <c r="BC29" s="29"/>
      <c r="BD29" s="28" t="s">
        <v>50</v>
      </c>
      <c r="BF29" s="29"/>
      <c r="BG29" s="28" t="s">
        <v>50</v>
      </c>
      <c r="BI29" s="29"/>
      <c r="BJ29" s="28" t="s">
        <v>50</v>
      </c>
      <c r="BL29" s="29"/>
      <c r="BM29" s="28" t="s">
        <v>50</v>
      </c>
      <c r="BN29" s="1">
        <v>4</v>
      </c>
      <c r="BO29" s="29"/>
      <c r="BP29" s="28" t="s">
        <v>50</v>
      </c>
      <c r="BR29" s="29"/>
      <c r="BS29" s="28" t="s">
        <v>50</v>
      </c>
      <c r="BU29" s="29">
        <v>4</v>
      </c>
      <c r="BV29" s="28" t="s">
        <v>50</v>
      </c>
      <c r="BX29" s="29"/>
      <c r="BY29" s="28" t="s">
        <v>50</v>
      </c>
      <c r="BZ29" s="1">
        <v>4</v>
      </c>
      <c r="CA29" s="29">
        <v>4</v>
      </c>
      <c r="CB29" s="28" t="s">
        <v>50</v>
      </c>
      <c r="CC29" s="1">
        <v>4</v>
      </c>
      <c r="CD29" s="29"/>
      <c r="CE29" s="28" t="s">
        <v>50</v>
      </c>
      <c r="CG29" s="29"/>
      <c r="CH29" s="28" t="s">
        <v>50</v>
      </c>
      <c r="CJ29" s="29"/>
      <c r="CK29" s="28" t="s">
        <v>50</v>
      </c>
      <c r="CL29" s="1">
        <v>4</v>
      </c>
      <c r="CM29" s="29">
        <v>3.67</v>
      </c>
      <c r="CN29" s="28" t="s">
        <v>50</v>
      </c>
      <c r="CO29" s="1">
        <v>4</v>
      </c>
      <c r="CP29" s="29"/>
      <c r="CQ29" s="28" t="s">
        <v>50</v>
      </c>
      <c r="CR29" s="1">
        <v>4</v>
      </c>
      <c r="CS29" s="29"/>
      <c r="CT29" s="28" t="s">
        <v>50</v>
      </c>
      <c r="CV29" s="29"/>
      <c r="CW29" s="28" t="s">
        <v>50</v>
      </c>
      <c r="CY29" s="29">
        <v>3</v>
      </c>
      <c r="CZ29" s="28" t="s">
        <v>50</v>
      </c>
      <c r="DB29" s="29"/>
    </row>
    <row r="30" spans="1:270" x14ac:dyDescent="0.25">
      <c r="A30" s="72"/>
      <c r="B30" s="69"/>
      <c r="C30" s="67"/>
      <c r="D30" s="80"/>
      <c r="E30" s="28" t="s">
        <v>51</v>
      </c>
      <c r="F30" s="1">
        <f>MIN(I30,L30,O30,R30,U30,X30,AA30,AD30,AG30,AJ30,AM30,AP30,AS30,AV30,AY30,BB30,BE30,BH30,BK30,BN30,BQ30,BT30,BW30,BZ30,CC30,CF30,CI30,CL30,CO30,CR30,CU30,CX30,DA30)</f>
        <v>2</v>
      </c>
      <c r="G30" s="29">
        <f>MIN(J30,M30,P30,S30,V30,Y30,AB30,AE30,AH30,AK30,AN30,AQ30,AT30,AW30,AZ30,BC30,BF30,BI30,BL30,BO30,BR30,BU30,BX30,CA30,CD30,CG30,CJ30,CM30,CP30,CS30,CV30,CY30,DB30)</f>
        <v>2</v>
      </c>
      <c r="H30" s="28" t="s">
        <v>51</v>
      </c>
      <c r="I30" s="1">
        <v>3</v>
      </c>
      <c r="J30" s="29">
        <v>2</v>
      </c>
      <c r="K30" s="28" t="s">
        <v>51</v>
      </c>
      <c r="L30" s="1">
        <v>4</v>
      </c>
      <c r="M30" s="29">
        <v>3</v>
      </c>
      <c r="N30" s="28" t="s">
        <v>51</v>
      </c>
      <c r="O30" s="1">
        <v>4</v>
      </c>
      <c r="P30" s="29">
        <v>4</v>
      </c>
      <c r="Q30" s="28" t="s">
        <v>51</v>
      </c>
      <c r="R30" s="1">
        <v>4</v>
      </c>
      <c r="S30" s="29">
        <v>3</v>
      </c>
      <c r="T30" s="28" t="s">
        <v>51</v>
      </c>
      <c r="V30" s="29"/>
      <c r="W30" s="28" t="s">
        <v>51</v>
      </c>
      <c r="Y30" s="29"/>
      <c r="Z30" s="28" t="s">
        <v>51</v>
      </c>
      <c r="AB30" s="29"/>
      <c r="AC30" s="28" t="s">
        <v>51</v>
      </c>
      <c r="AE30" s="29"/>
      <c r="AF30" s="28" t="s">
        <v>51</v>
      </c>
      <c r="AH30" s="29"/>
      <c r="AI30" s="28" t="s">
        <v>51</v>
      </c>
      <c r="AJ30" s="1">
        <v>2</v>
      </c>
      <c r="AK30" s="29"/>
      <c r="AL30" s="28" t="s">
        <v>51</v>
      </c>
      <c r="AN30" s="29"/>
      <c r="AO30" s="28" t="s">
        <v>51</v>
      </c>
      <c r="AQ30" s="29"/>
      <c r="AR30" s="28" t="s">
        <v>51</v>
      </c>
      <c r="AT30" s="29"/>
      <c r="AU30" s="28" t="s">
        <v>51</v>
      </c>
      <c r="AW30" s="29"/>
      <c r="AX30" s="28" t="s">
        <v>51</v>
      </c>
      <c r="AZ30" s="29"/>
      <c r="BA30" s="28" t="s">
        <v>51</v>
      </c>
      <c r="BC30" s="29"/>
      <c r="BD30" s="28" t="s">
        <v>51</v>
      </c>
      <c r="BF30" s="29"/>
      <c r="BG30" s="28" t="s">
        <v>51</v>
      </c>
      <c r="BI30" s="29"/>
      <c r="BJ30" s="28" t="s">
        <v>51</v>
      </c>
      <c r="BL30" s="29"/>
      <c r="BM30" s="28" t="s">
        <v>51</v>
      </c>
      <c r="BN30" s="1">
        <v>4</v>
      </c>
      <c r="BO30" s="29"/>
      <c r="BP30" s="28" t="s">
        <v>51</v>
      </c>
      <c r="BR30" s="29"/>
      <c r="BS30" s="28" t="s">
        <v>51</v>
      </c>
      <c r="BU30" s="29">
        <v>4</v>
      </c>
      <c r="BV30" s="28" t="s">
        <v>51</v>
      </c>
      <c r="BX30" s="29"/>
      <c r="BY30" s="28" t="s">
        <v>51</v>
      </c>
      <c r="BZ30" s="1">
        <v>4</v>
      </c>
      <c r="CA30" s="29">
        <v>4</v>
      </c>
      <c r="CB30" s="28" t="s">
        <v>51</v>
      </c>
      <c r="CC30" s="1">
        <v>4</v>
      </c>
      <c r="CD30" s="29"/>
      <c r="CE30" s="28" t="s">
        <v>51</v>
      </c>
      <c r="CG30" s="29"/>
      <c r="CH30" s="28" t="s">
        <v>51</v>
      </c>
      <c r="CJ30" s="29"/>
      <c r="CK30" s="28" t="s">
        <v>51</v>
      </c>
      <c r="CL30" s="1">
        <v>4</v>
      </c>
      <c r="CM30" s="29">
        <v>3</v>
      </c>
      <c r="CN30" s="28" t="s">
        <v>51</v>
      </c>
      <c r="CO30" s="1">
        <v>4</v>
      </c>
      <c r="CP30" s="29"/>
      <c r="CQ30" s="28" t="s">
        <v>51</v>
      </c>
      <c r="CR30" s="1">
        <v>4</v>
      </c>
      <c r="CS30" s="29"/>
      <c r="CT30" s="28" t="s">
        <v>51</v>
      </c>
      <c r="CV30" s="29"/>
      <c r="CW30" s="28" t="s">
        <v>51</v>
      </c>
      <c r="CY30" s="29">
        <v>3</v>
      </c>
      <c r="CZ30" s="28" t="s">
        <v>51</v>
      </c>
      <c r="DB30" s="29"/>
    </row>
    <row r="31" spans="1:270" x14ac:dyDescent="0.25">
      <c r="A31" s="72"/>
      <c r="B31" s="69"/>
      <c r="C31" s="67"/>
      <c r="D31" s="80"/>
      <c r="E31" s="28" t="s">
        <v>52</v>
      </c>
      <c r="F31" s="1">
        <f>MAX(I31,L31,O31,R31,U31,X31,AA31,AD31,AG31,AJ31,AM31,AP31,AS31,AV31,AY31,BB31,BE31,BH31,BK31,BN31,BQ31,BT31,BW31,BZ31,CC31,CF31,CI31,CL31,CO31,CR31,CU31,CX31,DA31)</f>
        <v>4</v>
      </c>
      <c r="G31" s="29">
        <f>MAX(J31,M31,P31,S31,V31,Y31,AB31,AE31,AH31,AK31,AN31,AQ31,AT31,AW31,AZ31,BC31,BF31,BI31,BL31,BO31,BR31,BU31,BX31,CA31,CD31,CG31,CJ31,CM31,CP31,CS31,CV31,CY31,DB31)</f>
        <v>4</v>
      </c>
      <c r="H31" s="28" t="s">
        <v>52</v>
      </c>
      <c r="I31" s="1">
        <v>4</v>
      </c>
      <c r="J31" s="29">
        <v>4</v>
      </c>
      <c r="K31" s="28" t="s">
        <v>52</v>
      </c>
      <c r="L31" s="1">
        <v>4</v>
      </c>
      <c r="M31" s="29">
        <v>4</v>
      </c>
      <c r="N31" s="28" t="s">
        <v>52</v>
      </c>
      <c r="O31" s="1">
        <v>4</v>
      </c>
      <c r="P31" s="29">
        <v>4</v>
      </c>
      <c r="Q31" s="28" t="s">
        <v>52</v>
      </c>
      <c r="R31" s="1">
        <v>4</v>
      </c>
      <c r="S31" s="29">
        <v>3</v>
      </c>
      <c r="T31" s="28" t="s">
        <v>52</v>
      </c>
      <c r="V31" s="29"/>
      <c r="W31" s="28" t="s">
        <v>52</v>
      </c>
      <c r="Y31" s="29"/>
      <c r="Z31" s="28" t="s">
        <v>52</v>
      </c>
      <c r="AB31" s="29"/>
      <c r="AC31" s="28" t="s">
        <v>52</v>
      </c>
      <c r="AE31" s="29"/>
      <c r="AF31" s="28" t="s">
        <v>52</v>
      </c>
      <c r="AH31" s="29"/>
      <c r="AI31" s="28" t="s">
        <v>52</v>
      </c>
      <c r="AJ31" s="1">
        <v>2</v>
      </c>
      <c r="AK31" s="29"/>
      <c r="AL31" s="28" t="s">
        <v>52</v>
      </c>
      <c r="AN31" s="29"/>
      <c r="AO31" s="28" t="s">
        <v>52</v>
      </c>
      <c r="AQ31" s="29"/>
      <c r="AR31" s="28" t="s">
        <v>52</v>
      </c>
      <c r="AT31" s="29"/>
      <c r="AU31" s="28" t="s">
        <v>52</v>
      </c>
      <c r="AW31" s="29"/>
      <c r="AX31" s="28" t="s">
        <v>52</v>
      </c>
      <c r="AZ31" s="29"/>
      <c r="BA31" s="28" t="s">
        <v>52</v>
      </c>
      <c r="BC31" s="29"/>
      <c r="BD31" s="28" t="s">
        <v>52</v>
      </c>
      <c r="BF31" s="29"/>
      <c r="BG31" s="28" t="s">
        <v>52</v>
      </c>
      <c r="BI31" s="29"/>
      <c r="BJ31" s="28" t="s">
        <v>52</v>
      </c>
      <c r="BL31" s="29"/>
      <c r="BM31" s="28" t="s">
        <v>52</v>
      </c>
      <c r="BN31" s="1">
        <v>4</v>
      </c>
      <c r="BO31" s="29"/>
      <c r="BP31" s="28" t="s">
        <v>52</v>
      </c>
      <c r="BR31" s="29"/>
      <c r="BS31" s="28" t="s">
        <v>52</v>
      </c>
      <c r="BU31" s="29">
        <v>4</v>
      </c>
      <c r="BV31" s="28" t="s">
        <v>52</v>
      </c>
      <c r="BX31" s="29"/>
      <c r="BY31" s="28" t="s">
        <v>52</v>
      </c>
      <c r="BZ31" s="1">
        <v>4</v>
      </c>
      <c r="CA31" s="29">
        <v>4</v>
      </c>
      <c r="CB31" s="28" t="s">
        <v>52</v>
      </c>
      <c r="CC31" s="1">
        <v>4</v>
      </c>
      <c r="CD31" s="29"/>
      <c r="CE31" s="28" t="s">
        <v>52</v>
      </c>
      <c r="CG31" s="29"/>
      <c r="CH31" s="28" t="s">
        <v>52</v>
      </c>
      <c r="CJ31" s="29"/>
      <c r="CK31" s="28" t="s">
        <v>52</v>
      </c>
      <c r="CL31" s="1">
        <v>4</v>
      </c>
      <c r="CM31" s="29">
        <v>4</v>
      </c>
      <c r="CN31" s="28" t="s">
        <v>52</v>
      </c>
      <c r="CO31" s="1">
        <v>4</v>
      </c>
      <c r="CP31" s="29"/>
      <c r="CQ31" s="28" t="s">
        <v>52</v>
      </c>
      <c r="CR31" s="1">
        <v>4</v>
      </c>
      <c r="CS31" s="29"/>
      <c r="CT31" s="28" t="s">
        <v>52</v>
      </c>
      <c r="CV31" s="29"/>
      <c r="CW31" s="28" t="s">
        <v>52</v>
      </c>
      <c r="CY31" s="29">
        <v>3</v>
      </c>
      <c r="CZ31" s="28" t="s">
        <v>52</v>
      </c>
      <c r="DB31" s="29"/>
    </row>
    <row r="32" spans="1:270" x14ac:dyDescent="0.25">
      <c r="A32" s="91" t="s">
        <v>70</v>
      </c>
      <c r="B32" s="89" t="s">
        <v>67</v>
      </c>
      <c r="C32" s="68" t="s">
        <v>71</v>
      </c>
      <c r="D32" s="70" t="s">
        <v>72</v>
      </c>
      <c r="E32" s="30" t="s">
        <v>49</v>
      </c>
      <c r="F32" s="2">
        <f>$F$5</f>
        <v>20</v>
      </c>
      <c r="G32" s="31">
        <f>$G$5</f>
        <v>19</v>
      </c>
      <c r="H32" s="30" t="s">
        <v>49</v>
      </c>
      <c r="I32" s="2">
        <f>$I$5</f>
        <v>7</v>
      </c>
      <c r="J32" s="31">
        <f>$J$5</f>
        <v>6</v>
      </c>
      <c r="K32" s="30" t="s">
        <v>49</v>
      </c>
      <c r="L32" s="2">
        <f>$L$5</f>
        <v>1</v>
      </c>
      <c r="M32" s="31">
        <f>$M$5</f>
        <v>4</v>
      </c>
      <c r="N32" s="30" t="s">
        <v>49</v>
      </c>
      <c r="O32" s="2">
        <f>$O$5</f>
        <v>2</v>
      </c>
      <c r="P32" s="31">
        <f>$P$5</f>
        <v>2</v>
      </c>
      <c r="Q32" s="30" t="s">
        <v>49</v>
      </c>
      <c r="R32" s="2">
        <f>$R$5</f>
        <v>1</v>
      </c>
      <c r="S32" s="31">
        <f>$S$5</f>
        <v>1</v>
      </c>
      <c r="T32" s="30" t="s">
        <v>49</v>
      </c>
      <c r="U32" s="2"/>
      <c r="V32" s="31"/>
      <c r="W32" s="30" t="s">
        <v>49</v>
      </c>
      <c r="X32" s="2"/>
      <c r="Y32" s="31"/>
      <c r="Z32" s="30" t="s">
        <v>49</v>
      </c>
      <c r="AA32" s="2"/>
      <c r="AB32" s="31"/>
      <c r="AC32" s="30" t="s">
        <v>49</v>
      </c>
      <c r="AD32" s="2"/>
      <c r="AE32" s="31"/>
      <c r="AF32" s="30" t="s">
        <v>49</v>
      </c>
      <c r="AG32" s="2"/>
      <c r="AH32" s="31"/>
      <c r="AI32" s="30" t="s">
        <v>49</v>
      </c>
      <c r="AJ32" s="2">
        <f>$AJ$5</f>
        <v>1</v>
      </c>
      <c r="AK32" s="31"/>
      <c r="AL32" s="30" t="s">
        <v>49</v>
      </c>
      <c r="AM32" s="2"/>
      <c r="AN32" s="31"/>
      <c r="AO32" s="30" t="s">
        <v>49</v>
      </c>
      <c r="AP32" s="2"/>
      <c r="AQ32" s="31"/>
      <c r="AR32" s="30" t="s">
        <v>49</v>
      </c>
      <c r="AS32" s="2"/>
      <c r="AT32" s="31"/>
      <c r="AU32" s="30" t="s">
        <v>49</v>
      </c>
      <c r="AV32" s="2"/>
      <c r="AW32" s="31"/>
      <c r="AX32" s="30" t="s">
        <v>49</v>
      </c>
      <c r="AY32" s="2"/>
      <c r="AZ32" s="31"/>
      <c r="BA32" s="30" t="s">
        <v>49</v>
      </c>
      <c r="BB32" s="2"/>
      <c r="BC32" s="31"/>
      <c r="BD32" s="30" t="s">
        <v>49</v>
      </c>
      <c r="BE32" s="2"/>
      <c r="BF32" s="31"/>
      <c r="BG32" s="30" t="s">
        <v>49</v>
      </c>
      <c r="BH32" s="2"/>
      <c r="BI32" s="31"/>
      <c r="BJ32" s="30" t="s">
        <v>49</v>
      </c>
      <c r="BK32" s="2"/>
      <c r="BL32" s="31"/>
      <c r="BM32" s="30" t="s">
        <v>49</v>
      </c>
      <c r="BN32" s="2">
        <f>$BN$5</f>
        <v>1</v>
      </c>
      <c r="BO32" s="31"/>
      <c r="BP32" s="30" t="s">
        <v>49</v>
      </c>
      <c r="BQ32" s="2"/>
      <c r="BR32" s="31"/>
      <c r="BS32" s="30" t="s">
        <v>49</v>
      </c>
      <c r="BT32" s="2"/>
      <c r="BU32" s="31">
        <f>$BU$5</f>
        <v>1</v>
      </c>
      <c r="BV32" s="30" t="s">
        <v>49</v>
      </c>
      <c r="BW32" s="2"/>
      <c r="BX32" s="31"/>
      <c r="BY32" s="30" t="s">
        <v>49</v>
      </c>
      <c r="BZ32" s="2">
        <f>$BZ$5</f>
        <v>1</v>
      </c>
      <c r="CA32" s="31">
        <f>$CA$5</f>
        <v>1</v>
      </c>
      <c r="CB32" s="30" t="s">
        <v>49</v>
      </c>
      <c r="CC32" s="2">
        <f>$CC$5</f>
        <v>1</v>
      </c>
      <c r="CD32" s="31"/>
      <c r="CE32" s="30" t="s">
        <v>49</v>
      </c>
      <c r="CF32" s="2"/>
      <c r="CG32" s="31"/>
      <c r="CH32" s="30" t="s">
        <v>49</v>
      </c>
      <c r="CI32" s="2"/>
      <c r="CJ32" s="31"/>
      <c r="CK32" s="30" t="s">
        <v>49</v>
      </c>
      <c r="CL32" s="2">
        <f>$CL$5</f>
        <v>2</v>
      </c>
      <c r="CM32" s="31">
        <f>$CM$5</f>
        <v>3</v>
      </c>
      <c r="CN32" s="30" t="s">
        <v>49</v>
      </c>
      <c r="CO32" s="2">
        <f>$CO$5</f>
        <v>1</v>
      </c>
      <c r="CP32" s="31"/>
      <c r="CQ32" s="30" t="s">
        <v>49</v>
      </c>
      <c r="CR32" s="2">
        <f>$CR$5</f>
        <v>2</v>
      </c>
      <c r="CS32" s="31"/>
      <c r="CT32" s="30" t="s">
        <v>49</v>
      </c>
      <c r="CU32" s="2"/>
      <c r="CV32" s="31"/>
      <c r="CW32" s="30" t="s">
        <v>49</v>
      </c>
      <c r="CX32" s="2"/>
      <c r="CY32" s="31">
        <f>$CY$5</f>
        <v>1</v>
      </c>
      <c r="CZ32" s="30" t="s">
        <v>49</v>
      </c>
      <c r="DA32" s="2"/>
      <c r="DB32" s="31"/>
    </row>
    <row r="33" spans="1:106" x14ac:dyDescent="0.25">
      <c r="A33" s="91"/>
      <c r="B33" s="89"/>
      <c r="C33" s="68"/>
      <c r="D33" s="71"/>
      <c r="E33" s="30" t="s">
        <v>50</v>
      </c>
      <c r="F33" s="7">
        <f>AVERAGE(I33,L33,O33,R33,U33,X33,AA33,AD33,AG33,AJ33,AM33,AP33,AS33,AV33,AY33,BB33,BE33,BH33,BK33,BN33,BQ33,BT33,BW33,BZ33,CC33,CF33,CI33,CL33,CO33,CR33,CU33,CX33,DA33)</f>
        <v>3.8963636363636365</v>
      </c>
      <c r="G33" s="52">
        <v>3.7</v>
      </c>
      <c r="H33" s="30" t="s">
        <v>50</v>
      </c>
      <c r="I33" s="2">
        <v>3.86</v>
      </c>
      <c r="J33" s="31">
        <v>3.67</v>
      </c>
      <c r="K33" s="30" t="s">
        <v>50</v>
      </c>
      <c r="L33" s="2">
        <v>4</v>
      </c>
      <c r="M33" s="31">
        <v>4</v>
      </c>
      <c r="N33" s="30" t="s">
        <v>50</v>
      </c>
      <c r="O33" s="2">
        <v>4</v>
      </c>
      <c r="P33" s="31">
        <v>4</v>
      </c>
      <c r="Q33" s="30" t="s">
        <v>50</v>
      </c>
      <c r="R33" s="2">
        <v>4</v>
      </c>
      <c r="S33" s="31">
        <v>3</v>
      </c>
      <c r="T33" s="30" t="s">
        <v>50</v>
      </c>
      <c r="U33" s="2"/>
      <c r="V33" s="31"/>
      <c r="W33" s="30" t="s">
        <v>50</v>
      </c>
      <c r="X33" s="2"/>
      <c r="Y33" s="31"/>
      <c r="Z33" s="30" t="s">
        <v>50</v>
      </c>
      <c r="AA33" s="2"/>
      <c r="AB33" s="31"/>
      <c r="AC33" s="30" t="s">
        <v>50</v>
      </c>
      <c r="AD33" s="2"/>
      <c r="AE33" s="31"/>
      <c r="AF33" s="30" t="s">
        <v>50</v>
      </c>
      <c r="AG33" s="2"/>
      <c r="AH33" s="31"/>
      <c r="AI33" s="30" t="s">
        <v>50</v>
      </c>
      <c r="AJ33" s="2">
        <v>4</v>
      </c>
      <c r="AK33" s="31"/>
      <c r="AL33" s="30" t="s">
        <v>50</v>
      </c>
      <c r="AM33" s="2"/>
      <c r="AN33" s="31"/>
      <c r="AO33" s="30" t="s">
        <v>50</v>
      </c>
      <c r="AP33" s="2"/>
      <c r="AQ33" s="31"/>
      <c r="AR33" s="30" t="s">
        <v>50</v>
      </c>
      <c r="AS33" s="2"/>
      <c r="AT33" s="31"/>
      <c r="AU33" s="30" t="s">
        <v>50</v>
      </c>
      <c r="AV33" s="2"/>
      <c r="AW33" s="31"/>
      <c r="AX33" s="30" t="s">
        <v>50</v>
      </c>
      <c r="AY33" s="2"/>
      <c r="AZ33" s="31"/>
      <c r="BA33" s="30" t="s">
        <v>50</v>
      </c>
      <c r="BB33" s="2"/>
      <c r="BC33" s="31"/>
      <c r="BD33" s="30" t="s">
        <v>50</v>
      </c>
      <c r="BE33" s="2"/>
      <c r="BF33" s="31"/>
      <c r="BG33" s="30" t="s">
        <v>50</v>
      </c>
      <c r="BH33" s="2"/>
      <c r="BI33" s="31"/>
      <c r="BJ33" s="30" t="s">
        <v>50</v>
      </c>
      <c r="BK33" s="2"/>
      <c r="BL33" s="31"/>
      <c r="BM33" s="30" t="s">
        <v>50</v>
      </c>
      <c r="BN33" s="2">
        <v>4</v>
      </c>
      <c r="BO33" s="31"/>
      <c r="BP33" s="30" t="s">
        <v>50</v>
      </c>
      <c r="BQ33" s="2"/>
      <c r="BR33" s="31"/>
      <c r="BS33" s="30" t="s">
        <v>50</v>
      </c>
      <c r="BT33" s="2"/>
      <c r="BU33" s="31">
        <v>4</v>
      </c>
      <c r="BV33" s="30" t="s">
        <v>50</v>
      </c>
      <c r="BW33" s="2"/>
      <c r="BX33" s="31"/>
      <c r="BY33" s="30" t="s">
        <v>50</v>
      </c>
      <c r="BZ33" s="2">
        <v>4</v>
      </c>
      <c r="CA33" s="31">
        <v>4</v>
      </c>
      <c r="CB33" s="30" t="s">
        <v>50</v>
      </c>
      <c r="CC33" s="2">
        <v>4</v>
      </c>
      <c r="CD33" s="31"/>
      <c r="CE33" s="30" t="s">
        <v>50</v>
      </c>
      <c r="CF33" s="2"/>
      <c r="CG33" s="31"/>
      <c r="CH33" s="30" t="s">
        <v>50</v>
      </c>
      <c r="CI33" s="2"/>
      <c r="CJ33" s="31"/>
      <c r="CK33" s="30" t="s">
        <v>50</v>
      </c>
      <c r="CL33" s="2">
        <v>3</v>
      </c>
      <c r="CM33" s="31">
        <v>3.67</v>
      </c>
      <c r="CN33" s="30" t="s">
        <v>50</v>
      </c>
      <c r="CO33" s="2">
        <v>4</v>
      </c>
      <c r="CP33" s="31"/>
      <c r="CQ33" s="30" t="s">
        <v>50</v>
      </c>
      <c r="CR33" s="2">
        <v>4</v>
      </c>
      <c r="CS33" s="31"/>
      <c r="CT33" s="30" t="s">
        <v>50</v>
      </c>
      <c r="CU33" s="2"/>
      <c r="CV33" s="31"/>
      <c r="CW33" s="30" t="s">
        <v>50</v>
      </c>
      <c r="CX33" s="2"/>
      <c r="CY33" s="31">
        <v>3</v>
      </c>
      <c r="CZ33" s="30" t="s">
        <v>50</v>
      </c>
      <c r="DA33" s="2"/>
      <c r="DB33" s="31"/>
    </row>
    <row r="34" spans="1:106" x14ac:dyDescent="0.25">
      <c r="A34" s="91"/>
      <c r="B34" s="89"/>
      <c r="C34" s="68"/>
      <c r="D34" s="71"/>
      <c r="E34" s="30" t="s">
        <v>51</v>
      </c>
      <c r="F34" s="2">
        <f>MIN(I34,L34,O34,R34,U34,X34,AA34,AD34,AG34,AJ34,AM34,AP34,AS34,AV34,AY34,BB34,BE34,BH34,BK34,BN34,BQ34,BT34,BW34,BZ34,CC34,CF34,CI34,CL34,CO34,CR34,CU34,CX34,DA34)</f>
        <v>3</v>
      </c>
      <c r="G34" s="31">
        <f>MIN(J34,M34,P34,S34,V34,Y34,AB34,AE34,AH34,AK34,AN34,AQ34,AT34,AW34,AZ34,BC34,BF34,BI34,BL34,BO34,BR34,BU34,BX34,CA34,CD34,CG34,CJ34,CM34,CP34,CS34,CV34,CY34,DB34)</f>
        <v>3</v>
      </c>
      <c r="H34" s="30" t="s">
        <v>51</v>
      </c>
      <c r="I34" s="2">
        <v>3</v>
      </c>
      <c r="J34" s="31">
        <v>3</v>
      </c>
      <c r="K34" s="30" t="s">
        <v>51</v>
      </c>
      <c r="L34" s="2">
        <v>4</v>
      </c>
      <c r="M34" s="31">
        <v>4</v>
      </c>
      <c r="N34" s="30" t="s">
        <v>51</v>
      </c>
      <c r="O34" s="2">
        <v>4</v>
      </c>
      <c r="P34" s="31">
        <v>4</v>
      </c>
      <c r="Q34" s="30" t="s">
        <v>51</v>
      </c>
      <c r="R34" s="2">
        <v>4</v>
      </c>
      <c r="S34" s="31">
        <v>3</v>
      </c>
      <c r="T34" s="30" t="s">
        <v>51</v>
      </c>
      <c r="U34" s="2"/>
      <c r="V34" s="31"/>
      <c r="W34" s="30" t="s">
        <v>51</v>
      </c>
      <c r="X34" s="2"/>
      <c r="Y34" s="31"/>
      <c r="Z34" s="30" t="s">
        <v>51</v>
      </c>
      <c r="AA34" s="2"/>
      <c r="AB34" s="31"/>
      <c r="AC34" s="30" t="s">
        <v>51</v>
      </c>
      <c r="AD34" s="2"/>
      <c r="AE34" s="31"/>
      <c r="AF34" s="30" t="s">
        <v>51</v>
      </c>
      <c r="AG34" s="2"/>
      <c r="AH34" s="31"/>
      <c r="AI34" s="30" t="s">
        <v>51</v>
      </c>
      <c r="AJ34" s="2">
        <v>4</v>
      </c>
      <c r="AK34" s="31"/>
      <c r="AL34" s="30" t="s">
        <v>51</v>
      </c>
      <c r="AM34" s="2"/>
      <c r="AN34" s="31"/>
      <c r="AO34" s="30" t="s">
        <v>51</v>
      </c>
      <c r="AP34" s="2"/>
      <c r="AQ34" s="31"/>
      <c r="AR34" s="30" t="s">
        <v>51</v>
      </c>
      <c r="AS34" s="2"/>
      <c r="AT34" s="31"/>
      <c r="AU34" s="30" t="s">
        <v>51</v>
      </c>
      <c r="AV34" s="2"/>
      <c r="AW34" s="31"/>
      <c r="AX34" s="30" t="s">
        <v>51</v>
      </c>
      <c r="AY34" s="2"/>
      <c r="AZ34" s="31"/>
      <c r="BA34" s="30" t="s">
        <v>51</v>
      </c>
      <c r="BB34" s="2"/>
      <c r="BC34" s="31"/>
      <c r="BD34" s="30" t="s">
        <v>51</v>
      </c>
      <c r="BE34" s="2"/>
      <c r="BF34" s="31"/>
      <c r="BG34" s="30" t="s">
        <v>51</v>
      </c>
      <c r="BH34" s="2"/>
      <c r="BI34" s="31"/>
      <c r="BJ34" s="30" t="s">
        <v>51</v>
      </c>
      <c r="BK34" s="2"/>
      <c r="BL34" s="31"/>
      <c r="BM34" s="30" t="s">
        <v>51</v>
      </c>
      <c r="BN34" s="2">
        <v>4</v>
      </c>
      <c r="BO34" s="31"/>
      <c r="BP34" s="30" t="s">
        <v>51</v>
      </c>
      <c r="BQ34" s="2"/>
      <c r="BR34" s="31"/>
      <c r="BS34" s="30" t="s">
        <v>51</v>
      </c>
      <c r="BT34" s="2"/>
      <c r="BU34" s="31">
        <v>4</v>
      </c>
      <c r="BV34" s="30" t="s">
        <v>51</v>
      </c>
      <c r="BW34" s="2"/>
      <c r="BX34" s="31"/>
      <c r="BY34" s="30" t="s">
        <v>51</v>
      </c>
      <c r="BZ34" s="2">
        <v>4</v>
      </c>
      <c r="CA34" s="31">
        <v>4</v>
      </c>
      <c r="CB34" s="30" t="s">
        <v>51</v>
      </c>
      <c r="CC34" s="2">
        <v>4</v>
      </c>
      <c r="CD34" s="31"/>
      <c r="CE34" s="30" t="s">
        <v>51</v>
      </c>
      <c r="CF34" s="2"/>
      <c r="CG34" s="31"/>
      <c r="CH34" s="30" t="s">
        <v>51</v>
      </c>
      <c r="CI34" s="2"/>
      <c r="CJ34" s="31"/>
      <c r="CK34" s="30" t="s">
        <v>51</v>
      </c>
      <c r="CL34" s="2">
        <v>3</v>
      </c>
      <c r="CM34" s="31">
        <v>3</v>
      </c>
      <c r="CN34" s="30" t="s">
        <v>51</v>
      </c>
      <c r="CO34" s="2">
        <v>4</v>
      </c>
      <c r="CP34" s="31"/>
      <c r="CQ34" s="30" t="s">
        <v>51</v>
      </c>
      <c r="CR34" s="2">
        <v>4</v>
      </c>
      <c r="CS34" s="31"/>
      <c r="CT34" s="30" t="s">
        <v>51</v>
      </c>
      <c r="CU34" s="2"/>
      <c r="CV34" s="31"/>
      <c r="CW34" s="30" t="s">
        <v>51</v>
      </c>
      <c r="CX34" s="2"/>
      <c r="CY34" s="31">
        <v>3</v>
      </c>
      <c r="CZ34" s="30" t="s">
        <v>51</v>
      </c>
      <c r="DA34" s="2"/>
      <c r="DB34" s="31"/>
    </row>
    <row r="35" spans="1:106" x14ac:dyDescent="0.25">
      <c r="A35" s="91"/>
      <c r="B35" s="89"/>
      <c r="C35" s="68"/>
      <c r="D35" s="71"/>
      <c r="E35" s="30" t="s">
        <v>52</v>
      </c>
      <c r="F35" s="2">
        <f>MAX(I35,L35,O35,R35,U35,X35,AA35,AD35,AG35,AJ35,AM35,AP35,AS35,AV35,AY35,BB35,BE35,BH35,BK35,BN35,BQ35,BT35,BW35,BZ35,CC35,CF35,CI35,CL35,CO35,CR35,CU35,CX35,DA35)</f>
        <v>4</v>
      </c>
      <c r="G35" s="31">
        <f>MAX(J35,M35,P35,S35,V35,Y35,AB35,AE35,AH35,AK35,AN35,AQ35,AT35,AW35,AZ35,BC35,BF35,BI35,BL35,BO35,BR35,BU35,BX35,CA35,CD35,CG35,CJ35,CM35,CP35,CS35,CV35,CY35,DB35)</f>
        <v>4</v>
      </c>
      <c r="H35" s="30" t="s">
        <v>52</v>
      </c>
      <c r="I35" s="2">
        <v>4</v>
      </c>
      <c r="J35" s="31">
        <v>4</v>
      </c>
      <c r="K35" s="30" t="s">
        <v>52</v>
      </c>
      <c r="L35" s="2">
        <v>4</v>
      </c>
      <c r="M35" s="31">
        <v>4</v>
      </c>
      <c r="N35" s="30" t="s">
        <v>52</v>
      </c>
      <c r="O35" s="2">
        <v>4</v>
      </c>
      <c r="P35" s="31">
        <v>4</v>
      </c>
      <c r="Q35" s="30" t="s">
        <v>52</v>
      </c>
      <c r="R35" s="2">
        <v>4</v>
      </c>
      <c r="S35" s="31">
        <v>3</v>
      </c>
      <c r="T35" s="30" t="s">
        <v>52</v>
      </c>
      <c r="U35" s="2"/>
      <c r="V35" s="31"/>
      <c r="W35" s="30" t="s">
        <v>52</v>
      </c>
      <c r="X35" s="2"/>
      <c r="Y35" s="31"/>
      <c r="Z35" s="30" t="s">
        <v>52</v>
      </c>
      <c r="AA35" s="2"/>
      <c r="AB35" s="31"/>
      <c r="AC35" s="30" t="s">
        <v>52</v>
      </c>
      <c r="AD35" s="2"/>
      <c r="AE35" s="31"/>
      <c r="AF35" s="30" t="s">
        <v>52</v>
      </c>
      <c r="AG35" s="2"/>
      <c r="AH35" s="31"/>
      <c r="AI35" s="30" t="s">
        <v>52</v>
      </c>
      <c r="AJ35" s="2">
        <v>4</v>
      </c>
      <c r="AK35" s="31"/>
      <c r="AL35" s="30" t="s">
        <v>52</v>
      </c>
      <c r="AM35" s="2"/>
      <c r="AN35" s="31"/>
      <c r="AO35" s="30" t="s">
        <v>52</v>
      </c>
      <c r="AP35" s="2"/>
      <c r="AQ35" s="31"/>
      <c r="AR35" s="30" t="s">
        <v>52</v>
      </c>
      <c r="AS35" s="2"/>
      <c r="AT35" s="31"/>
      <c r="AU35" s="30" t="s">
        <v>52</v>
      </c>
      <c r="AV35" s="2"/>
      <c r="AW35" s="31"/>
      <c r="AX35" s="30" t="s">
        <v>52</v>
      </c>
      <c r="AY35" s="2"/>
      <c r="AZ35" s="31"/>
      <c r="BA35" s="30" t="s">
        <v>52</v>
      </c>
      <c r="BB35" s="2"/>
      <c r="BC35" s="31"/>
      <c r="BD35" s="30" t="s">
        <v>52</v>
      </c>
      <c r="BE35" s="2"/>
      <c r="BF35" s="31"/>
      <c r="BG35" s="30" t="s">
        <v>52</v>
      </c>
      <c r="BH35" s="2"/>
      <c r="BI35" s="31"/>
      <c r="BJ35" s="30" t="s">
        <v>52</v>
      </c>
      <c r="BK35" s="2"/>
      <c r="BL35" s="31"/>
      <c r="BM35" s="30" t="s">
        <v>52</v>
      </c>
      <c r="BN35" s="2">
        <v>4</v>
      </c>
      <c r="BO35" s="31"/>
      <c r="BP35" s="30" t="s">
        <v>52</v>
      </c>
      <c r="BQ35" s="2"/>
      <c r="BR35" s="31"/>
      <c r="BS35" s="30" t="s">
        <v>52</v>
      </c>
      <c r="BT35" s="2"/>
      <c r="BU35" s="31">
        <v>4</v>
      </c>
      <c r="BV35" s="30" t="s">
        <v>52</v>
      </c>
      <c r="BW35" s="2"/>
      <c r="BX35" s="31"/>
      <c r="BY35" s="30" t="s">
        <v>52</v>
      </c>
      <c r="BZ35" s="2">
        <v>4</v>
      </c>
      <c r="CA35" s="31">
        <v>4</v>
      </c>
      <c r="CB35" s="30" t="s">
        <v>52</v>
      </c>
      <c r="CC35" s="2">
        <v>4</v>
      </c>
      <c r="CD35" s="31"/>
      <c r="CE35" s="30" t="s">
        <v>52</v>
      </c>
      <c r="CF35" s="2"/>
      <c r="CG35" s="31"/>
      <c r="CH35" s="30" t="s">
        <v>52</v>
      </c>
      <c r="CI35" s="2"/>
      <c r="CJ35" s="31"/>
      <c r="CK35" s="30" t="s">
        <v>52</v>
      </c>
      <c r="CL35" s="2">
        <v>3</v>
      </c>
      <c r="CM35" s="31">
        <v>4</v>
      </c>
      <c r="CN35" s="30" t="s">
        <v>52</v>
      </c>
      <c r="CO35" s="2">
        <v>4</v>
      </c>
      <c r="CP35" s="31"/>
      <c r="CQ35" s="30" t="s">
        <v>52</v>
      </c>
      <c r="CR35" s="2">
        <v>4</v>
      </c>
      <c r="CS35" s="31"/>
      <c r="CT35" s="30" t="s">
        <v>52</v>
      </c>
      <c r="CU35" s="2"/>
      <c r="CV35" s="31"/>
      <c r="CW35" s="30" t="s">
        <v>52</v>
      </c>
      <c r="CX35" s="2"/>
      <c r="CY35" s="31">
        <v>3</v>
      </c>
      <c r="CZ35" s="30" t="s">
        <v>52</v>
      </c>
      <c r="DA35" s="2"/>
      <c r="DB35" s="31"/>
    </row>
    <row r="36" spans="1:106" ht="15" customHeight="1" x14ac:dyDescent="0.25">
      <c r="A36" s="67">
        <v>1.1000000000000001</v>
      </c>
      <c r="B36" s="69" t="s">
        <v>67</v>
      </c>
      <c r="C36" s="67" t="s">
        <v>73</v>
      </c>
      <c r="D36" s="79" t="s">
        <v>74</v>
      </c>
      <c r="E36" s="28" t="s">
        <v>49</v>
      </c>
      <c r="F36" s="1">
        <f>$F$5</f>
        <v>20</v>
      </c>
      <c r="G36" s="29">
        <f>$G$5</f>
        <v>19</v>
      </c>
      <c r="H36" s="28" t="s">
        <v>49</v>
      </c>
      <c r="I36" s="1">
        <f>$I$5</f>
        <v>7</v>
      </c>
      <c r="J36" s="29">
        <f>$J$5</f>
        <v>6</v>
      </c>
      <c r="K36" s="28" t="s">
        <v>49</v>
      </c>
      <c r="L36" s="1">
        <f>$L$5</f>
        <v>1</v>
      </c>
      <c r="M36" s="29">
        <f>$M$5</f>
        <v>4</v>
      </c>
      <c r="N36" s="28" t="s">
        <v>49</v>
      </c>
      <c r="O36" s="1">
        <f>$O$5</f>
        <v>2</v>
      </c>
      <c r="P36" s="29">
        <f>$P$5</f>
        <v>2</v>
      </c>
      <c r="Q36" s="28" t="s">
        <v>49</v>
      </c>
      <c r="R36" s="1">
        <f>$R$5</f>
        <v>1</v>
      </c>
      <c r="S36" s="29">
        <f>$S$5</f>
        <v>1</v>
      </c>
      <c r="T36" s="28" t="s">
        <v>49</v>
      </c>
      <c r="V36" s="29"/>
      <c r="W36" s="28" t="s">
        <v>49</v>
      </c>
      <c r="Y36" s="29"/>
      <c r="Z36" s="28" t="s">
        <v>49</v>
      </c>
      <c r="AB36" s="29"/>
      <c r="AC36" s="28" t="s">
        <v>49</v>
      </c>
      <c r="AE36" s="29"/>
      <c r="AF36" s="28" t="s">
        <v>49</v>
      </c>
      <c r="AH36" s="29"/>
      <c r="AI36" s="28" t="s">
        <v>49</v>
      </c>
      <c r="AJ36" s="1">
        <f>$AJ$5</f>
        <v>1</v>
      </c>
      <c r="AK36" s="29"/>
      <c r="AL36" s="28" t="s">
        <v>49</v>
      </c>
      <c r="AN36" s="29"/>
      <c r="AO36" s="28" t="s">
        <v>49</v>
      </c>
      <c r="AQ36" s="29"/>
      <c r="AR36" s="28" t="s">
        <v>49</v>
      </c>
      <c r="AT36" s="29"/>
      <c r="AU36" s="28" t="s">
        <v>49</v>
      </c>
      <c r="AW36" s="29"/>
      <c r="AX36" s="28" t="s">
        <v>49</v>
      </c>
      <c r="AZ36" s="29"/>
      <c r="BA36" s="28" t="s">
        <v>49</v>
      </c>
      <c r="BC36" s="29"/>
      <c r="BD36" s="28" t="s">
        <v>49</v>
      </c>
      <c r="BF36" s="29"/>
      <c r="BG36" s="28" t="s">
        <v>49</v>
      </c>
      <c r="BI36" s="29"/>
      <c r="BJ36" s="28" t="s">
        <v>49</v>
      </c>
      <c r="BL36" s="29"/>
      <c r="BM36" s="28" t="s">
        <v>49</v>
      </c>
      <c r="BN36" s="1">
        <f>$BN$5</f>
        <v>1</v>
      </c>
      <c r="BO36" s="29"/>
      <c r="BP36" s="28" t="s">
        <v>49</v>
      </c>
      <c r="BR36" s="29"/>
      <c r="BS36" s="28" t="s">
        <v>49</v>
      </c>
      <c r="BU36" s="29">
        <f>$BU$5</f>
        <v>1</v>
      </c>
      <c r="BV36" s="28" t="s">
        <v>49</v>
      </c>
      <c r="BX36" s="29"/>
      <c r="BY36" s="28" t="s">
        <v>49</v>
      </c>
      <c r="BZ36" s="1">
        <f>$BZ$5</f>
        <v>1</v>
      </c>
      <c r="CA36" s="29">
        <f>$CA$5</f>
        <v>1</v>
      </c>
      <c r="CB36" s="28" t="s">
        <v>49</v>
      </c>
      <c r="CC36" s="1">
        <f>$CC$5</f>
        <v>1</v>
      </c>
      <c r="CD36" s="29"/>
      <c r="CE36" s="28" t="s">
        <v>49</v>
      </c>
      <c r="CG36" s="29"/>
      <c r="CH36" s="28" t="s">
        <v>49</v>
      </c>
      <c r="CJ36" s="29"/>
      <c r="CK36" s="28" t="s">
        <v>49</v>
      </c>
      <c r="CL36" s="1">
        <f>$CL$5</f>
        <v>2</v>
      </c>
      <c r="CM36" s="29">
        <f>$CM$5</f>
        <v>3</v>
      </c>
      <c r="CN36" s="28" t="s">
        <v>49</v>
      </c>
      <c r="CO36" s="1">
        <f>$CO$5</f>
        <v>1</v>
      </c>
      <c r="CP36" s="29"/>
      <c r="CQ36" s="28" t="s">
        <v>49</v>
      </c>
      <c r="CR36" s="1">
        <f>$CR$5</f>
        <v>2</v>
      </c>
      <c r="CS36" s="29"/>
      <c r="CT36" s="28" t="s">
        <v>49</v>
      </c>
      <c r="CV36" s="29"/>
      <c r="CW36" s="28" t="s">
        <v>49</v>
      </c>
      <c r="CY36" s="29">
        <f>$CY$5</f>
        <v>1</v>
      </c>
      <c r="CZ36" s="28" t="s">
        <v>49</v>
      </c>
      <c r="DB36" s="29"/>
    </row>
    <row r="37" spans="1:106" x14ac:dyDescent="0.25">
      <c r="A37" s="67"/>
      <c r="B37" s="69"/>
      <c r="C37" s="67"/>
      <c r="D37" s="80"/>
      <c r="E37" s="28" t="s">
        <v>50</v>
      </c>
      <c r="F37" s="6">
        <f>AVERAGE(I37,L37,O37,R37,U37,X37,AA37,AD37,AG37,AJ37,AM37,AP37,AS37,AV37,AY37,BB37,BE37,BH37,BK37,BN37,BQ37,BT37,BW37,BZ37,CC37,CF37,CI37,CL37,CO37,CR37,CU37,CX37,DA37)</f>
        <v>3.669090909090909</v>
      </c>
      <c r="G37" s="51">
        <v>3.52</v>
      </c>
      <c r="H37" s="28" t="s">
        <v>50</v>
      </c>
      <c r="I37" s="1">
        <v>3.86</v>
      </c>
      <c r="J37" s="29">
        <v>3.33</v>
      </c>
      <c r="K37" s="28" t="s">
        <v>50</v>
      </c>
      <c r="L37" s="1">
        <v>4</v>
      </c>
      <c r="M37" s="29">
        <v>4</v>
      </c>
      <c r="N37" s="28" t="s">
        <v>50</v>
      </c>
      <c r="O37" s="1">
        <v>4</v>
      </c>
      <c r="P37" s="29">
        <v>4</v>
      </c>
      <c r="Q37" s="28" t="s">
        <v>50</v>
      </c>
      <c r="R37" s="1">
        <v>4</v>
      </c>
      <c r="S37" s="29">
        <v>2</v>
      </c>
      <c r="T37" s="28" t="s">
        <v>50</v>
      </c>
      <c r="V37" s="29"/>
      <c r="W37" s="28" t="s">
        <v>50</v>
      </c>
      <c r="Y37" s="29"/>
      <c r="Z37" s="28" t="s">
        <v>50</v>
      </c>
      <c r="AB37" s="29"/>
      <c r="AC37" s="28" t="s">
        <v>50</v>
      </c>
      <c r="AE37" s="29"/>
      <c r="AF37" s="28" t="s">
        <v>50</v>
      </c>
      <c r="AH37" s="29"/>
      <c r="AI37" s="28" t="s">
        <v>50</v>
      </c>
      <c r="AJ37" s="1">
        <v>3</v>
      </c>
      <c r="AK37" s="29"/>
      <c r="AL37" s="28" t="s">
        <v>50</v>
      </c>
      <c r="AN37" s="29"/>
      <c r="AO37" s="28" t="s">
        <v>50</v>
      </c>
      <c r="AQ37" s="29"/>
      <c r="AR37" s="28" t="s">
        <v>50</v>
      </c>
      <c r="AT37" s="29"/>
      <c r="AU37" s="28" t="s">
        <v>50</v>
      </c>
      <c r="AW37" s="29"/>
      <c r="AX37" s="28" t="s">
        <v>50</v>
      </c>
      <c r="AZ37" s="29"/>
      <c r="BA37" s="28" t="s">
        <v>50</v>
      </c>
      <c r="BC37" s="29"/>
      <c r="BD37" s="28" t="s">
        <v>50</v>
      </c>
      <c r="BF37" s="29"/>
      <c r="BG37" s="28" t="s">
        <v>50</v>
      </c>
      <c r="BI37" s="29"/>
      <c r="BJ37" s="28" t="s">
        <v>50</v>
      </c>
      <c r="BL37" s="29"/>
      <c r="BM37" s="28" t="s">
        <v>50</v>
      </c>
      <c r="BN37" s="1">
        <v>4</v>
      </c>
      <c r="BO37" s="29"/>
      <c r="BP37" s="28" t="s">
        <v>50</v>
      </c>
      <c r="BR37" s="29"/>
      <c r="BS37" s="28" t="s">
        <v>50</v>
      </c>
      <c r="BU37" s="29">
        <v>4</v>
      </c>
      <c r="BV37" s="28" t="s">
        <v>50</v>
      </c>
      <c r="BX37" s="29"/>
      <c r="BY37" s="28" t="s">
        <v>50</v>
      </c>
      <c r="BZ37" s="1">
        <v>3</v>
      </c>
      <c r="CA37" s="29">
        <v>4</v>
      </c>
      <c r="CB37" s="28" t="s">
        <v>50</v>
      </c>
      <c r="CC37" s="1">
        <v>4</v>
      </c>
      <c r="CD37" s="29"/>
      <c r="CE37" s="28" t="s">
        <v>50</v>
      </c>
      <c r="CG37" s="29"/>
      <c r="CH37" s="28" t="s">
        <v>50</v>
      </c>
      <c r="CJ37" s="29"/>
      <c r="CK37" s="28" t="s">
        <v>50</v>
      </c>
      <c r="CL37" s="1">
        <v>3.5</v>
      </c>
      <c r="CM37" s="29">
        <v>3.33</v>
      </c>
      <c r="CN37" s="28" t="s">
        <v>50</v>
      </c>
      <c r="CO37" s="1">
        <v>3</v>
      </c>
      <c r="CP37" s="29"/>
      <c r="CQ37" s="28" t="s">
        <v>50</v>
      </c>
      <c r="CR37" s="1">
        <v>4</v>
      </c>
      <c r="CS37" s="29"/>
      <c r="CT37" s="28" t="s">
        <v>50</v>
      </c>
      <c r="CV37" s="29"/>
      <c r="CW37" s="28" t="s">
        <v>50</v>
      </c>
      <c r="CY37" s="29">
        <v>3</v>
      </c>
      <c r="CZ37" s="28" t="s">
        <v>50</v>
      </c>
      <c r="DB37" s="29"/>
    </row>
    <row r="38" spans="1:106" x14ac:dyDescent="0.25">
      <c r="A38" s="67"/>
      <c r="B38" s="69"/>
      <c r="C38" s="67"/>
      <c r="D38" s="80"/>
      <c r="E38" s="28" t="s">
        <v>51</v>
      </c>
      <c r="F38" s="1">
        <f>MIN(I38,L38,O38,R38,U38,X38,AA38,AD38,AG38,AJ38,AM38,AP38,AS38,AV38,AY38,BB38,BE38,BH38,BK38,BN38,BQ38,BT38,BW38,BZ38,CC38,CF38,CI38,CL38,CO38,CR38,CU38,CX38,DA38)</f>
        <v>3</v>
      </c>
      <c r="G38" s="29">
        <f>MIN(J38,M38,P38,S38,V38,Y38,AB38,AE38,AH38,AK38,AN38,AQ38,AT38,AW38,AZ38,BC38,BF38,BI38,BL38,BO38,BR38,BU38,BX38,CA38,CD38,CG38,CJ38,CM38,CP38,CS38,CV38,CY38,DB38)</f>
        <v>2</v>
      </c>
      <c r="H38" s="28" t="s">
        <v>51</v>
      </c>
      <c r="I38" s="1">
        <v>3</v>
      </c>
      <c r="J38" s="29">
        <v>2</v>
      </c>
      <c r="K38" s="28" t="s">
        <v>51</v>
      </c>
      <c r="L38" s="1">
        <v>4</v>
      </c>
      <c r="M38" s="29">
        <v>4</v>
      </c>
      <c r="N38" s="28" t="s">
        <v>51</v>
      </c>
      <c r="O38" s="1">
        <v>4</v>
      </c>
      <c r="P38" s="29">
        <v>4</v>
      </c>
      <c r="Q38" s="28" t="s">
        <v>51</v>
      </c>
      <c r="R38" s="1">
        <v>4</v>
      </c>
      <c r="S38" s="29">
        <v>2</v>
      </c>
      <c r="T38" s="28" t="s">
        <v>51</v>
      </c>
      <c r="V38" s="29"/>
      <c r="W38" s="28" t="s">
        <v>51</v>
      </c>
      <c r="Y38" s="29"/>
      <c r="Z38" s="28" t="s">
        <v>51</v>
      </c>
      <c r="AB38" s="29"/>
      <c r="AC38" s="28" t="s">
        <v>51</v>
      </c>
      <c r="AE38" s="29"/>
      <c r="AF38" s="28" t="s">
        <v>51</v>
      </c>
      <c r="AH38" s="29"/>
      <c r="AI38" s="28" t="s">
        <v>51</v>
      </c>
      <c r="AJ38" s="1">
        <v>3</v>
      </c>
      <c r="AK38" s="29"/>
      <c r="AL38" s="28" t="s">
        <v>51</v>
      </c>
      <c r="AN38" s="29"/>
      <c r="AO38" s="28" t="s">
        <v>51</v>
      </c>
      <c r="AQ38" s="29"/>
      <c r="AR38" s="28" t="s">
        <v>51</v>
      </c>
      <c r="AT38" s="29"/>
      <c r="AU38" s="28" t="s">
        <v>51</v>
      </c>
      <c r="AW38" s="29"/>
      <c r="AX38" s="28" t="s">
        <v>51</v>
      </c>
      <c r="AZ38" s="29"/>
      <c r="BA38" s="28" t="s">
        <v>51</v>
      </c>
      <c r="BC38" s="29"/>
      <c r="BD38" s="28" t="s">
        <v>51</v>
      </c>
      <c r="BF38" s="29"/>
      <c r="BG38" s="28" t="s">
        <v>51</v>
      </c>
      <c r="BI38" s="29"/>
      <c r="BJ38" s="28" t="s">
        <v>51</v>
      </c>
      <c r="BL38" s="29"/>
      <c r="BM38" s="28" t="s">
        <v>51</v>
      </c>
      <c r="BN38" s="1">
        <v>4</v>
      </c>
      <c r="BO38" s="29"/>
      <c r="BP38" s="28" t="s">
        <v>51</v>
      </c>
      <c r="BR38" s="29"/>
      <c r="BS38" s="28" t="s">
        <v>51</v>
      </c>
      <c r="BU38" s="29">
        <v>4</v>
      </c>
      <c r="BV38" s="28" t="s">
        <v>51</v>
      </c>
      <c r="BX38" s="29"/>
      <c r="BY38" s="28" t="s">
        <v>51</v>
      </c>
      <c r="BZ38" s="1">
        <v>3</v>
      </c>
      <c r="CA38" s="29">
        <v>4</v>
      </c>
      <c r="CB38" s="28" t="s">
        <v>51</v>
      </c>
      <c r="CC38" s="1">
        <v>4</v>
      </c>
      <c r="CD38" s="29"/>
      <c r="CE38" s="28" t="s">
        <v>51</v>
      </c>
      <c r="CG38" s="29"/>
      <c r="CH38" s="28" t="s">
        <v>51</v>
      </c>
      <c r="CJ38" s="29"/>
      <c r="CK38" s="28" t="s">
        <v>51</v>
      </c>
      <c r="CL38" s="1">
        <v>3</v>
      </c>
      <c r="CM38" s="29">
        <v>3</v>
      </c>
      <c r="CN38" s="28" t="s">
        <v>51</v>
      </c>
      <c r="CO38" s="1">
        <v>3</v>
      </c>
      <c r="CP38" s="29"/>
      <c r="CQ38" s="28" t="s">
        <v>51</v>
      </c>
      <c r="CR38" s="1">
        <v>4</v>
      </c>
      <c r="CS38" s="29"/>
      <c r="CT38" s="28" t="s">
        <v>51</v>
      </c>
      <c r="CV38" s="29"/>
      <c r="CW38" s="28" t="s">
        <v>51</v>
      </c>
      <c r="CY38" s="29">
        <v>3</v>
      </c>
      <c r="CZ38" s="28" t="s">
        <v>51</v>
      </c>
      <c r="DB38" s="29"/>
    </row>
    <row r="39" spans="1:106" x14ac:dyDescent="0.25">
      <c r="A39" s="67"/>
      <c r="B39" s="69"/>
      <c r="C39" s="67"/>
      <c r="D39" s="80"/>
      <c r="E39" s="28" t="s">
        <v>52</v>
      </c>
      <c r="F39" s="1">
        <f>MAX(I39,L39,O39,R39,U39,X39,AA39,AD39,AG39,AJ39,AM39,AP39,AS39,AV39,AY39,BB39,BE39,BH39,BK39,BN39,BQ39,BT39,BW39,BZ39,CC39,CF39,CI39,CL39,CO39,CR39,CU39,CX39,DA39)</f>
        <v>4</v>
      </c>
      <c r="G39" s="29">
        <f>MAX(J39,M39,P39,S39,V39,Y39,AB39,AE39,AH39,AK39,AN39,AQ39,AT39,AW39,AZ39,BC39,BF39,BI39,BL39,BO39,BR39,BU39,BX39,CA39,CD39,CG39,CJ39,CM39,CP39,CS39,CV39,CY39,DB39)</f>
        <v>4</v>
      </c>
      <c r="H39" s="28" t="s">
        <v>52</v>
      </c>
      <c r="I39" s="1">
        <v>4</v>
      </c>
      <c r="J39" s="29">
        <v>4</v>
      </c>
      <c r="K39" s="28" t="s">
        <v>52</v>
      </c>
      <c r="L39" s="1">
        <v>4</v>
      </c>
      <c r="M39" s="29">
        <v>4</v>
      </c>
      <c r="N39" s="28" t="s">
        <v>52</v>
      </c>
      <c r="O39" s="1">
        <v>4</v>
      </c>
      <c r="P39" s="29">
        <v>4</v>
      </c>
      <c r="Q39" s="28" t="s">
        <v>52</v>
      </c>
      <c r="R39" s="1">
        <v>4</v>
      </c>
      <c r="S39" s="29">
        <v>2</v>
      </c>
      <c r="T39" s="28" t="s">
        <v>52</v>
      </c>
      <c r="V39" s="29"/>
      <c r="W39" s="28" t="s">
        <v>52</v>
      </c>
      <c r="Y39" s="29"/>
      <c r="Z39" s="28" t="s">
        <v>52</v>
      </c>
      <c r="AB39" s="29"/>
      <c r="AC39" s="28" t="s">
        <v>52</v>
      </c>
      <c r="AE39" s="29"/>
      <c r="AF39" s="28" t="s">
        <v>52</v>
      </c>
      <c r="AH39" s="29"/>
      <c r="AI39" s="28" t="s">
        <v>52</v>
      </c>
      <c r="AJ39" s="1">
        <v>3</v>
      </c>
      <c r="AK39" s="29"/>
      <c r="AL39" s="28" t="s">
        <v>52</v>
      </c>
      <c r="AN39" s="29"/>
      <c r="AO39" s="28" t="s">
        <v>52</v>
      </c>
      <c r="AQ39" s="29"/>
      <c r="AR39" s="28" t="s">
        <v>52</v>
      </c>
      <c r="AT39" s="29"/>
      <c r="AU39" s="28" t="s">
        <v>52</v>
      </c>
      <c r="AW39" s="29"/>
      <c r="AX39" s="28" t="s">
        <v>52</v>
      </c>
      <c r="AZ39" s="29"/>
      <c r="BA39" s="28" t="s">
        <v>52</v>
      </c>
      <c r="BC39" s="29"/>
      <c r="BD39" s="28" t="s">
        <v>52</v>
      </c>
      <c r="BF39" s="29"/>
      <c r="BG39" s="28" t="s">
        <v>52</v>
      </c>
      <c r="BI39" s="29"/>
      <c r="BJ39" s="28" t="s">
        <v>52</v>
      </c>
      <c r="BL39" s="29"/>
      <c r="BM39" s="28" t="s">
        <v>52</v>
      </c>
      <c r="BN39" s="1">
        <v>4</v>
      </c>
      <c r="BO39" s="29"/>
      <c r="BP39" s="28" t="s">
        <v>52</v>
      </c>
      <c r="BR39" s="29"/>
      <c r="BS39" s="28" t="s">
        <v>52</v>
      </c>
      <c r="BU39" s="29">
        <v>4</v>
      </c>
      <c r="BV39" s="28" t="s">
        <v>52</v>
      </c>
      <c r="BX39" s="29"/>
      <c r="BY39" s="28" t="s">
        <v>52</v>
      </c>
      <c r="BZ39" s="1">
        <v>3</v>
      </c>
      <c r="CA39" s="29">
        <v>4</v>
      </c>
      <c r="CB39" s="28" t="s">
        <v>52</v>
      </c>
      <c r="CC39" s="1">
        <v>4</v>
      </c>
      <c r="CD39" s="29"/>
      <c r="CE39" s="28" t="s">
        <v>52</v>
      </c>
      <c r="CG39" s="29"/>
      <c r="CH39" s="28" t="s">
        <v>52</v>
      </c>
      <c r="CJ39" s="29"/>
      <c r="CK39" s="28" t="s">
        <v>52</v>
      </c>
      <c r="CL39" s="1">
        <v>4</v>
      </c>
      <c r="CM39" s="29">
        <v>4</v>
      </c>
      <c r="CN39" s="28" t="s">
        <v>52</v>
      </c>
      <c r="CO39" s="1">
        <v>3</v>
      </c>
      <c r="CP39" s="29"/>
      <c r="CQ39" s="28" t="s">
        <v>52</v>
      </c>
      <c r="CR39" s="1">
        <v>4</v>
      </c>
      <c r="CS39" s="29"/>
      <c r="CT39" s="28" t="s">
        <v>52</v>
      </c>
      <c r="CV39" s="29"/>
      <c r="CW39" s="28" t="s">
        <v>52</v>
      </c>
      <c r="CY39" s="29">
        <v>3</v>
      </c>
      <c r="CZ39" s="28" t="s">
        <v>52</v>
      </c>
      <c r="DB39" s="29"/>
    </row>
    <row r="40" spans="1:106" x14ac:dyDescent="0.25">
      <c r="A40" s="68">
        <v>1.1000000000000001</v>
      </c>
      <c r="B40" s="89" t="s">
        <v>67</v>
      </c>
      <c r="C40" s="68" t="s">
        <v>75</v>
      </c>
      <c r="D40" s="70" t="s">
        <v>76</v>
      </c>
      <c r="E40" s="30" t="s">
        <v>49</v>
      </c>
      <c r="F40" s="2">
        <f>$F$5</f>
        <v>20</v>
      </c>
      <c r="G40" s="31">
        <f>$G$5</f>
        <v>19</v>
      </c>
      <c r="H40" s="30" t="s">
        <v>49</v>
      </c>
      <c r="I40" s="2">
        <f>$I$5</f>
        <v>7</v>
      </c>
      <c r="J40" s="31">
        <f>$J$5</f>
        <v>6</v>
      </c>
      <c r="K40" s="30" t="s">
        <v>49</v>
      </c>
      <c r="L40" s="2">
        <f>$L$5</f>
        <v>1</v>
      </c>
      <c r="M40" s="31">
        <f>$M$5</f>
        <v>4</v>
      </c>
      <c r="N40" s="30" t="s">
        <v>49</v>
      </c>
      <c r="O40" s="2">
        <f>$O$5</f>
        <v>2</v>
      </c>
      <c r="P40" s="31">
        <f>$P$5</f>
        <v>2</v>
      </c>
      <c r="Q40" s="30" t="s">
        <v>49</v>
      </c>
      <c r="R40" s="2">
        <f>$R$5</f>
        <v>1</v>
      </c>
      <c r="S40" s="31">
        <f>$S$5</f>
        <v>1</v>
      </c>
      <c r="T40" s="30" t="s">
        <v>49</v>
      </c>
      <c r="U40" s="2"/>
      <c r="V40" s="31"/>
      <c r="W40" s="30" t="s">
        <v>49</v>
      </c>
      <c r="X40" s="2"/>
      <c r="Y40" s="31"/>
      <c r="Z40" s="30" t="s">
        <v>49</v>
      </c>
      <c r="AA40" s="2"/>
      <c r="AB40" s="31"/>
      <c r="AC40" s="30" t="s">
        <v>49</v>
      </c>
      <c r="AD40" s="2"/>
      <c r="AE40" s="31"/>
      <c r="AF40" s="30" t="s">
        <v>49</v>
      </c>
      <c r="AG40" s="2"/>
      <c r="AH40" s="31"/>
      <c r="AI40" s="30" t="s">
        <v>49</v>
      </c>
      <c r="AJ40" s="2">
        <f>$AJ$5</f>
        <v>1</v>
      </c>
      <c r="AK40" s="31"/>
      <c r="AL40" s="30" t="s">
        <v>49</v>
      </c>
      <c r="AM40" s="2"/>
      <c r="AN40" s="31"/>
      <c r="AO40" s="30" t="s">
        <v>49</v>
      </c>
      <c r="AP40" s="2"/>
      <c r="AQ40" s="31"/>
      <c r="AR40" s="30" t="s">
        <v>49</v>
      </c>
      <c r="AS40" s="2"/>
      <c r="AT40" s="31"/>
      <c r="AU40" s="30" t="s">
        <v>49</v>
      </c>
      <c r="AV40" s="2"/>
      <c r="AW40" s="31"/>
      <c r="AX40" s="30" t="s">
        <v>49</v>
      </c>
      <c r="AY40" s="2"/>
      <c r="AZ40" s="31"/>
      <c r="BA40" s="30" t="s">
        <v>49</v>
      </c>
      <c r="BB40" s="2"/>
      <c r="BC40" s="31"/>
      <c r="BD40" s="30" t="s">
        <v>49</v>
      </c>
      <c r="BE40" s="2"/>
      <c r="BF40" s="31"/>
      <c r="BG40" s="30" t="s">
        <v>49</v>
      </c>
      <c r="BH40" s="2"/>
      <c r="BI40" s="31"/>
      <c r="BJ40" s="30" t="s">
        <v>49</v>
      </c>
      <c r="BK40" s="2"/>
      <c r="BL40" s="31"/>
      <c r="BM40" s="30" t="s">
        <v>49</v>
      </c>
      <c r="BN40" s="2">
        <f>$BN$5</f>
        <v>1</v>
      </c>
      <c r="BO40" s="31"/>
      <c r="BP40" s="30" t="s">
        <v>49</v>
      </c>
      <c r="BQ40" s="2"/>
      <c r="BR40" s="31"/>
      <c r="BS40" s="30" t="s">
        <v>49</v>
      </c>
      <c r="BT40" s="2"/>
      <c r="BU40" s="31">
        <f>$BU$5</f>
        <v>1</v>
      </c>
      <c r="BV40" s="30" t="s">
        <v>49</v>
      </c>
      <c r="BW40" s="2"/>
      <c r="BX40" s="31"/>
      <c r="BY40" s="30" t="s">
        <v>49</v>
      </c>
      <c r="BZ40" s="2">
        <f>$BZ$5</f>
        <v>1</v>
      </c>
      <c r="CA40" s="31">
        <f>$CA$5</f>
        <v>1</v>
      </c>
      <c r="CB40" s="30" t="s">
        <v>49</v>
      </c>
      <c r="CC40" s="2">
        <f>$CC$5</f>
        <v>1</v>
      </c>
      <c r="CD40" s="31"/>
      <c r="CE40" s="30" t="s">
        <v>49</v>
      </c>
      <c r="CF40" s="2"/>
      <c r="CG40" s="31"/>
      <c r="CH40" s="30" t="s">
        <v>49</v>
      </c>
      <c r="CI40" s="2"/>
      <c r="CJ40" s="31"/>
      <c r="CK40" s="30" t="s">
        <v>49</v>
      </c>
      <c r="CL40" s="2">
        <f>$CL$5</f>
        <v>2</v>
      </c>
      <c r="CM40" s="31">
        <f>$CM$5</f>
        <v>3</v>
      </c>
      <c r="CN40" s="30" t="s">
        <v>49</v>
      </c>
      <c r="CO40" s="2">
        <f>$CO$5</f>
        <v>1</v>
      </c>
      <c r="CP40" s="31"/>
      <c r="CQ40" s="30" t="s">
        <v>49</v>
      </c>
      <c r="CR40" s="2">
        <f>$CR$5</f>
        <v>2</v>
      </c>
      <c r="CS40" s="31"/>
      <c r="CT40" s="30" t="s">
        <v>49</v>
      </c>
      <c r="CU40" s="2"/>
      <c r="CV40" s="31"/>
      <c r="CW40" s="30" t="s">
        <v>49</v>
      </c>
      <c r="CX40" s="2"/>
      <c r="CY40" s="31">
        <f>$CY$5</f>
        <v>1</v>
      </c>
      <c r="CZ40" s="30" t="s">
        <v>49</v>
      </c>
      <c r="DA40" s="2"/>
      <c r="DB40" s="31"/>
    </row>
    <row r="41" spans="1:106" x14ac:dyDescent="0.25">
      <c r="A41" s="68"/>
      <c r="B41" s="89"/>
      <c r="C41" s="68"/>
      <c r="D41" s="71"/>
      <c r="E41" s="30" t="s">
        <v>50</v>
      </c>
      <c r="F41" s="7">
        <f>AVERAGE(I41,L41,O41,R41,U41,X41,AA41,AD41,AG41,AJ41,AM41,AP41,AS41,AV41,AY41,BB41,BE41,BH41,BK41,BN41,BQ41,BT41,BW41,BZ41,CC41,CF41,CI41,CL41,CO41,CR41,CU41,CX41,DA41)</f>
        <v>3.8963636363636365</v>
      </c>
      <c r="G41" s="52">
        <v>3.72</v>
      </c>
      <c r="H41" s="30" t="s">
        <v>50</v>
      </c>
      <c r="I41" s="2">
        <v>3.86</v>
      </c>
      <c r="J41" s="31">
        <v>3.5</v>
      </c>
      <c r="K41" s="30" t="s">
        <v>50</v>
      </c>
      <c r="L41" s="2">
        <v>4</v>
      </c>
      <c r="M41" s="31">
        <v>4</v>
      </c>
      <c r="N41" s="30" t="s">
        <v>50</v>
      </c>
      <c r="O41" s="2">
        <v>4</v>
      </c>
      <c r="P41" s="31">
        <v>4</v>
      </c>
      <c r="Q41" s="30" t="s">
        <v>50</v>
      </c>
      <c r="R41" s="2">
        <v>4</v>
      </c>
      <c r="S41" s="31">
        <v>3</v>
      </c>
      <c r="T41" s="30" t="s">
        <v>50</v>
      </c>
      <c r="U41" s="2"/>
      <c r="V41" s="31"/>
      <c r="W41" s="30" t="s">
        <v>50</v>
      </c>
      <c r="X41" s="2"/>
      <c r="Y41" s="31"/>
      <c r="Z41" s="30" t="s">
        <v>50</v>
      </c>
      <c r="AA41" s="2"/>
      <c r="AB41" s="31"/>
      <c r="AC41" s="30" t="s">
        <v>50</v>
      </c>
      <c r="AD41" s="2"/>
      <c r="AE41" s="31"/>
      <c r="AF41" s="30" t="s">
        <v>50</v>
      </c>
      <c r="AG41" s="2"/>
      <c r="AH41" s="31"/>
      <c r="AI41" s="30" t="s">
        <v>50</v>
      </c>
      <c r="AJ41" s="2">
        <v>3</v>
      </c>
      <c r="AK41" s="31"/>
      <c r="AL41" s="30" t="s">
        <v>50</v>
      </c>
      <c r="AM41" s="2"/>
      <c r="AN41" s="31"/>
      <c r="AO41" s="30" t="s">
        <v>50</v>
      </c>
      <c r="AP41" s="2"/>
      <c r="AQ41" s="31"/>
      <c r="AR41" s="30" t="s">
        <v>50</v>
      </c>
      <c r="AS41" s="2"/>
      <c r="AT41" s="31"/>
      <c r="AU41" s="30" t="s">
        <v>50</v>
      </c>
      <c r="AV41" s="2"/>
      <c r="AW41" s="31"/>
      <c r="AX41" s="30" t="s">
        <v>50</v>
      </c>
      <c r="AY41" s="2"/>
      <c r="AZ41" s="31"/>
      <c r="BA41" s="30" t="s">
        <v>50</v>
      </c>
      <c r="BB41" s="2"/>
      <c r="BC41" s="31"/>
      <c r="BD41" s="30" t="s">
        <v>50</v>
      </c>
      <c r="BE41" s="2"/>
      <c r="BF41" s="31"/>
      <c r="BG41" s="30" t="s">
        <v>50</v>
      </c>
      <c r="BH41" s="2"/>
      <c r="BI41" s="31"/>
      <c r="BJ41" s="30" t="s">
        <v>50</v>
      </c>
      <c r="BK41" s="2"/>
      <c r="BL41" s="31"/>
      <c r="BM41" s="30" t="s">
        <v>50</v>
      </c>
      <c r="BN41" s="2">
        <v>4</v>
      </c>
      <c r="BO41" s="31"/>
      <c r="BP41" s="30" t="s">
        <v>50</v>
      </c>
      <c r="BQ41" s="2"/>
      <c r="BR41" s="31"/>
      <c r="BS41" s="30" t="s">
        <v>50</v>
      </c>
      <c r="BT41" s="2"/>
      <c r="BU41" s="31">
        <v>4</v>
      </c>
      <c r="BV41" s="30" t="s">
        <v>50</v>
      </c>
      <c r="BW41" s="2"/>
      <c r="BX41" s="31"/>
      <c r="BY41" s="30" t="s">
        <v>50</v>
      </c>
      <c r="BZ41" s="2">
        <v>4</v>
      </c>
      <c r="CA41" s="31">
        <v>4</v>
      </c>
      <c r="CB41" s="30" t="s">
        <v>50</v>
      </c>
      <c r="CC41" s="2">
        <v>4</v>
      </c>
      <c r="CD41" s="31"/>
      <c r="CE41" s="30" t="s">
        <v>50</v>
      </c>
      <c r="CF41" s="2"/>
      <c r="CG41" s="31"/>
      <c r="CH41" s="30" t="s">
        <v>50</v>
      </c>
      <c r="CI41" s="2"/>
      <c r="CJ41" s="31"/>
      <c r="CK41" s="30" t="s">
        <v>50</v>
      </c>
      <c r="CL41" s="2">
        <v>4</v>
      </c>
      <c r="CM41" s="31">
        <v>4</v>
      </c>
      <c r="CN41" s="30" t="s">
        <v>50</v>
      </c>
      <c r="CO41" s="2">
        <v>4</v>
      </c>
      <c r="CP41" s="31"/>
      <c r="CQ41" s="30" t="s">
        <v>50</v>
      </c>
      <c r="CR41" s="2">
        <v>4</v>
      </c>
      <c r="CS41" s="31"/>
      <c r="CT41" s="30" t="s">
        <v>50</v>
      </c>
      <c r="CU41" s="2"/>
      <c r="CV41" s="31"/>
      <c r="CW41" s="30" t="s">
        <v>50</v>
      </c>
      <c r="CX41" s="2"/>
      <c r="CY41" s="31">
        <v>3</v>
      </c>
      <c r="CZ41" s="30" t="s">
        <v>50</v>
      </c>
      <c r="DA41" s="2"/>
      <c r="DB41" s="31"/>
    </row>
    <row r="42" spans="1:106" x14ac:dyDescent="0.25">
      <c r="A42" s="68"/>
      <c r="B42" s="89"/>
      <c r="C42" s="68"/>
      <c r="D42" s="71"/>
      <c r="E42" s="30" t="s">
        <v>51</v>
      </c>
      <c r="F42" s="2">
        <f>MIN(I42,L42,O42,R42,U42,X42,AA42,AD42,AG42,AJ42,AM42,AP42,AS42,AV42,AY42,BB42,BE42,BH42,BK42,BN42,BQ42,BT42,BW42,BZ42,CC42,CF42,CI42,CL42,CO42,CR42,CU42,CX42,DA42)</f>
        <v>3</v>
      </c>
      <c r="G42" s="31">
        <f>MIN(J42,M42,P42,S42,V42,Y42,AB42,AE42,AH42,AK42,AN42,AQ42,AT42,AW42,AZ42,BC42,BF42,BI42,BL42,BO42,BR42,BU42,BX42,CA42,CD42,CG42,CJ42,CM42,CP42,CS42,CV42,CY42,DB42)</f>
        <v>2</v>
      </c>
      <c r="H42" s="30" t="s">
        <v>51</v>
      </c>
      <c r="I42" s="2">
        <v>3</v>
      </c>
      <c r="J42" s="31">
        <v>2</v>
      </c>
      <c r="K42" s="30" t="s">
        <v>51</v>
      </c>
      <c r="L42" s="2">
        <v>4</v>
      </c>
      <c r="M42" s="31">
        <v>4</v>
      </c>
      <c r="N42" s="30" t="s">
        <v>51</v>
      </c>
      <c r="O42" s="2">
        <v>4</v>
      </c>
      <c r="P42" s="31">
        <v>4</v>
      </c>
      <c r="Q42" s="30" t="s">
        <v>51</v>
      </c>
      <c r="R42" s="2">
        <v>4</v>
      </c>
      <c r="S42" s="31">
        <v>3</v>
      </c>
      <c r="T42" s="30" t="s">
        <v>51</v>
      </c>
      <c r="U42" s="2"/>
      <c r="V42" s="31"/>
      <c r="W42" s="30" t="s">
        <v>51</v>
      </c>
      <c r="X42" s="2"/>
      <c r="Y42" s="31"/>
      <c r="Z42" s="30" t="s">
        <v>51</v>
      </c>
      <c r="AA42" s="2"/>
      <c r="AB42" s="31"/>
      <c r="AC42" s="30" t="s">
        <v>51</v>
      </c>
      <c r="AD42" s="2"/>
      <c r="AE42" s="31"/>
      <c r="AF42" s="30" t="s">
        <v>51</v>
      </c>
      <c r="AG42" s="2"/>
      <c r="AH42" s="31"/>
      <c r="AI42" s="30" t="s">
        <v>51</v>
      </c>
      <c r="AJ42" s="2">
        <v>3</v>
      </c>
      <c r="AK42" s="31"/>
      <c r="AL42" s="30" t="s">
        <v>51</v>
      </c>
      <c r="AM42" s="2"/>
      <c r="AN42" s="31"/>
      <c r="AO42" s="30" t="s">
        <v>51</v>
      </c>
      <c r="AP42" s="2"/>
      <c r="AQ42" s="31"/>
      <c r="AR42" s="30" t="s">
        <v>51</v>
      </c>
      <c r="AS42" s="2"/>
      <c r="AT42" s="31"/>
      <c r="AU42" s="30" t="s">
        <v>51</v>
      </c>
      <c r="AV42" s="2"/>
      <c r="AW42" s="31"/>
      <c r="AX42" s="30" t="s">
        <v>51</v>
      </c>
      <c r="AY42" s="2"/>
      <c r="AZ42" s="31"/>
      <c r="BA42" s="30" t="s">
        <v>51</v>
      </c>
      <c r="BB42" s="2"/>
      <c r="BC42" s="31"/>
      <c r="BD42" s="30" t="s">
        <v>51</v>
      </c>
      <c r="BE42" s="2"/>
      <c r="BF42" s="31"/>
      <c r="BG42" s="30" t="s">
        <v>51</v>
      </c>
      <c r="BH42" s="2"/>
      <c r="BI42" s="31"/>
      <c r="BJ42" s="30" t="s">
        <v>51</v>
      </c>
      <c r="BK42" s="2"/>
      <c r="BL42" s="31"/>
      <c r="BM42" s="30" t="s">
        <v>51</v>
      </c>
      <c r="BN42" s="2">
        <v>4</v>
      </c>
      <c r="BO42" s="31"/>
      <c r="BP42" s="30" t="s">
        <v>51</v>
      </c>
      <c r="BQ42" s="2"/>
      <c r="BR42" s="31"/>
      <c r="BS42" s="30" t="s">
        <v>51</v>
      </c>
      <c r="BT42" s="2"/>
      <c r="BU42" s="31">
        <v>4</v>
      </c>
      <c r="BV42" s="30" t="s">
        <v>51</v>
      </c>
      <c r="BW42" s="2"/>
      <c r="BX42" s="31"/>
      <c r="BY42" s="30" t="s">
        <v>51</v>
      </c>
      <c r="BZ42" s="2">
        <v>4</v>
      </c>
      <c r="CA42" s="31">
        <v>4</v>
      </c>
      <c r="CB42" s="30" t="s">
        <v>51</v>
      </c>
      <c r="CC42" s="2">
        <v>4</v>
      </c>
      <c r="CD42" s="31"/>
      <c r="CE42" s="30" t="s">
        <v>51</v>
      </c>
      <c r="CF42" s="2"/>
      <c r="CG42" s="31"/>
      <c r="CH42" s="30" t="s">
        <v>51</v>
      </c>
      <c r="CI42" s="2"/>
      <c r="CJ42" s="31"/>
      <c r="CK42" s="30" t="s">
        <v>51</v>
      </c>
      <c r="CL42" s="2">
        <v>4</v>
      </c>
      <c r="CM42" s="31">
        <v>4</v>
      </c>
      <c r="CN42" s="30" t="s">
        <v>51</v>
      </c>
      <c r="CO42" s="2">
        <v>4</v>
      </c>
      <c r="CP42" s="31"/>
      <c r="CQ42" s="30" t="s">
        <v>51</v>
      </c>
      <c r="CR42" s="2">
        <v>4</v>
      </c>
      <c r="CS42" s="31"/>
      <c r="CT42" s="30" t="s">
        <v>51</v>
      </c>
      <c r="CU42" s="2"/>
      <c r="CV42" s="31"/>
      <c r="CW42" s="30" t="s">
        <v>51</v>
      </c>
      <c r="CX42" s="2"/>
      <c r="CY42" s="31">
        <v>3</v>
      </c>
      <c r="CZ42" s="30" t="s">
        <v>51</v>
      </c>
      <c r="DA42" s="2"/>
      <c r="DB42" s="31"/>
    </row>
    <row r="43" spans="1:106" x14ac:dyDescent="0.25">
      <c r="A43" s="68"/>
      <c r="B43" s="89"/>
      <c r="C43" s="68"/>
      <c r="D43" s="71"/>
      <c r="E43" s="30" t="s">
        <v>52</v>
      </c>
      <c r="F43" s="2">
        <f>MAX(I43,L43,O43,R43,U43,X43,AA43,AD43,AG43,AJ43,AM43,AP43,AS43,AV43,AY43,BB43,BE43,BH43,BK43,BN43,BQ43,BT43,BW43,BZ43,CC43,CF43,CI43,CL43,CO43,CR43,CU43,CX43,DA43)</f>
        <v>4</v>
      </c>
      <c r="G43" s="31">
        <f>MAX(J43,M43,P43,S43,V43,Y43,AB43,AE43,AH43,AK43,AN43,AQ43,AT43,AW43,AZ43,BC43,BF43,BI43,BL43,BO43,BR43,BU43,BX43,CA43,CD43,CG43,CJ43,CM43,CP43,CS43,CV43,CY43,DB43)</f>
        <v>4</v>
      </c>
      <c r="H43" s="30" t="s">
        <v>52</v>
      </c>
      <c r="I43" s="2">
        <v>4</v>
      </c>
      <c r="J43" s="31">
        <v>4</v>
      </c>
      <c r="K43" s="30" t="s">
        <v>52</v>
      </c>
      <c r="L43" s="2">
        <v>4</v>
      </c>
      <c r="M43" s="31">
        <v>4</v>
      </c>
      <c r="N43" s="30" t="s">
        <v>52</v>
      </c>
      <c r="O43" s="2">
        <v>4</v>
      </c>
      <c r="P43" s="31">
        <v>4</v>
      </c>
      <c r="Q43" s="30" t="s">
        <v>52</v>
      </c>
      <c r="R43" s="2">
        <v>4</v>
      </c>
      <c r="S43" s="31">
        <v>3</v>
      </c>
      <c r="T43" s="30" t="s">
        <v>52</v>
      </c>
      <c r="U43" s="2"/>
      <c r="V43" s="31"/>
      <c r="W43" s="30" t="s">
        <v>52</v>
      </c>
      <c r="X43" s="2"/>
      <c r="Y43" s="31"/>
      <c r="Z43" s="30" t="s">
        <v>52</v>
      </c>
      <c r="AA43" s="2"/>
      <c r="AB43" s="31"/>
      <c r="AC43" s="30" t="s">
        <v>52</v>
      </c>
      <c r="AD43" s="2"/>
      <c r="AE43" s="31"/>
      <c r="AF43" s="30" t="s">
        <v>52</v>
      </c>
      <c r="AG43" s="2"/>
      <c r="AH43" s="31"/>
      <c r="AI43" s="30" t="s">
        <v>52</v>
      </c>
      <c r="AJ43" s="2">
        <v>3</v>
      </c>
      <c r="AK43" s="31"/>
      <c r="AL43" s="30" t="s">
        <v>52</v>
      </c>
      <c r="AM43" s="2"/>
      <c r="AN43" s="31"/>
      <c r="AO43" s="30" t="s">
        <v>52</v>
      </c>
      <c r="AP43" s="2"/>
      <c r="AQ43" s="31"/>
      <c r="AR43" s="30" t="s">
        <v>52</v>
      </c>
      <c r="AS43" s="2"/>
      <c r="AT43" s="31"/>
      <c r="AU43" s="30" t="s">
        <v>52</v>
      </c>
      <c r="AV43" s="2"/>
      <c r="AW43" s="31"/>
      <c r="AX43" s="30" t="s">
        <v>52</v>
      </c>
      <c r="AY43" s="2"/>
      <c r="AZ43" s="31"/>
      <c r="BA43" s="30" t="s">
        <v>52</v>
      </c>
      <c r="BB43" s="2"/>
      <c r="BC43" s="31"/>
      <c r="BD43" s="30" t="s">
        <v>52</v>
      </c>
      <c r="BE43" s="2"/>
      <c r="BF43" s="31"/>
      <c r="BG43" s="30" t="s">
        <v>52</v>
      </c>
      <c r="BH43" s="2"/>
      <c r="BI43" s="31"/>
      <c r="BJ43" s="30" t="s">
        <v>52</v>
      </c>
      <c r="BK43" s="2"/>
      <c r="BL43" s="31"/>
      <c r="BM43" s="30" t="s">
        <v>52</v>
      </c>
      <c r="BN43" s="2">
        <v>4</v>
      </c>
      <c r="BO43" s="31"/>
      <c r="BP43" s="30" t="s">
        <v>52</v>
      </c>
      <c r="BQ43" s="2"/>
      <c r="BR43" s="31"/>
      <c r="BS43" s="30" t="s">
        <v>52</v>
      </c>
      <c r="BT43" s="2"/>
      <c r="BU43" s="31">
        <v>4</v>
      </c>
      <c r="BV43" s="30" t="s">
        <v>52</v>
      </c>
      <c r="BW43" s="2"/>
      <c r="BX43" s="31"/>
      <c r="BY43" s="30" t="s">
        <v>52</v>
      </c>
      <c r="BZ43" s="2">
        <v>4</v>
      </c>
      <c r="CA43" s="31">
        <v>4</v>
      </c>
      <c r="CB43" s="30" t="s">
        <v>52</v>
      </c>
      <c r="CC43" s="2">
        <v>4</v>
      </c>
      <c r="CD43" s="31"/>
      <c r="CE43" s="30" t="s">
        <v>52</v>
      </c>
      <c r="CF43" s="2"/>
      <c r="CG43" s="31"/>
      <c r="CH43" s="30" t="s">
        <v>52</v>
      </c>
      <c r="CI43" s="2"/>
      <c r="CJ43" s="31"/>
      <c r="CK43" s="30" t="s">
        <v>52</v>
      </c>
      <c r="CL43" s="2">
        <v>4</v>
      </c>
      <c r="CM43" s="31">
        <v>4</v>
      </c>
      <c r="CN43" s="30" t="s">
        <v>52</v>
      </c>
      <c r="CO43" s="2">
        <v>4</v>
      </c>
      <c r="CP43" s="31"/>
      <c r="CQ43" s="30" t="s">
        <v>52</v>
      </c>
      <c r="CR43" s="2">
        <v>4</v>
      </c>
      <c r="CS43" s="31"/>
      <c r="CT43" s="30" t="s">
        <v>52</v>
      </c>
      <c r="CU43" s="2"/>
      <c r="CV43" s="31"/>
      <c r="CW43" s="30" t="s">
        <v>52</v>
      </c>
      <c r="CX43" s="2"/>
      <c r="CY43" s="31">
        <v>3</v>
      </c>
      <c r="CZ43" s="30" t="s">
        <v>52</v>
      </c>
      <c r="DA43" s="2"/>
      <c r="DB43" s="31"/>
    </row>
    <row r="44" spans="1:106" x14ac:dyDescent="0.25">
      <c r="A44" s="67">
        <v>1.1000000000000001</v>
      </c>
      <c r="B44" s="69" t="s">
        <v>67</v>
      </c>
      <c r="C44" s="67" t="s">
        <v>77</v>
      </c>
      <c r="D44" s="79" t="s">
        <v>78</v>
      </c>
      <c r="E44" s="28" t="s">
        <v>49</v>
      </c>
      <c r="F44" s="1">
        <f>$F$5</f>
        <v>20</v>
      </c>
      <c r="G44" s="29">
        <f>$G$5</f>
        <v>19</v>
      </c>
      <c r="H44" s="28" t="s">
        <v>49</v>
      </c>
      <c r="I44" s="1">
        <f>$I$5</f>
        <v>7</v>
      </c>
      <c r="J44" s="29">
        <f>$J$5</f>
        <v>6</v>
      </c>
      <c r="K44" s="28" t="s">
        <v>49</v>
      </c>
      <c r="L44" s="1">
        <f>$L$5</f>
        <v>1</v>
      </c>
      <c r="M44" s="29">
        <f>$M$5</f>
        <v>4</v>
      </c>
      <c r="N44" s="28" t="s">
        <v>49</v>
      </c>
      <c r="O44" s="1">
        <f>$O$5</f>
        <v>2</v>
      </c>
      <c r="P44" s="29">
        <f>$P$5</f>
        <v>2</v>
      </c>
      <c r="Q44" s="28" t="s">
        <v>49</v>
      </c>
      <c r="R44" s="1">
        <f>$R$5</f>
        <v>1</v>
      </c>
      <c r="S44" s="29">
        <f>$S$5</f>
        <v>1</v>
      </c>
      <c r="T44" s="28" t="s">
        <v>49</v>
      </c>
      <c r="V44" s="29"/>
      <c r="W44" s="28" t="s">
        <v>49</v>
      </c>
      <c r="Y44" s="29"/>
      <c r="Z44" s="28" t="s">
        <v>49</v>
      </c>
      <c r="AB44" s="29"/>
      <c r="AC44" s="28" t="s">
        <v>49</v>
      </c>
      <c r="AE44" s="29"/>
      <c r="AF44" s="28" t="s">
        <v>49</v>
      </c>
      <c r="AH44" s="29"/>
      <c r="AI44" s="28" t="s">
        <v>49</v>
      </c>
      <c r="AJ44" s="1">
        <f>$AJ$5</f>
        <v>1</v>
      </c>
      <c r="AK44" s="29"/>
      <c r="AL44" s="28" t="s">
        <v>49</v>
      </c>
      <c r="AN44" s="29"/>
      <c r="AO44" s="28" t="s">
        <v>49</v>
      </c>
      <c r="AQ44" s="29"/>
      <c r="AR44" s="28" t="s">
        <v>49</v>
      </c>
      <c r="AT44" s="29"/>
      <c r="AU44" s="28" t="s">
        <v>49</v>
      </c>
      <c r="AW44" s="29"/>
      <c r="AX44" s="28" t="s">
        <v>49</v>
      </c>
      <c r="AZ44" s="29"/>
      <c r="BA44" s="28" t="s">
        <v>49</v>
      </c>
      <c r="BC44" s="29"/>
      <c r="BD44" s="28" t="s">
        <v>49</v>
      </c>
      <c r="BF44" s="29"/>
      <c r="BG44" s="28" t="s">
        <v>49</v>
      </c>
      <c r="BI44" s="29"/>
      <c r="BJ44" s="28" t="s">
        <v>49</v>
      </c>
      <c r="BL44" s="29"/>
      <c r="BM44" s="28" t="s">
        <v>49</v>
      </c>
      <c r="BN44" s="1">
        <f>$BN$5</f>
        <v>1</v>
      </c>
      <c r="BO44" s="29"/>
      <c r="BP44" s="28" t="s">
        <v>49</v>
      </c>
      <c r="BR44" s="29"/>
      <c r="BS44" s="28" t="s">
        <v>49</v>
      </c>
      <c r="BU44" s="29">
        <f>$BU$5</f>
        <v>1</v>
      </c>
      <c r="BV44" s="28" t="s">
        <v>49</v>
      </c>
      <c r="BX44" s="29"/>
      <c r="BY44" s="28" t="s">
        <v>49</v>
      </c>
      <c r="BZ44" s="1">
        <f>$BZ$5</f>
        <v>1</v>
      </c>
      <c r="CA44" s="29">
        <f>$CA$5</f>
        <v>1</v>
      </c>
      <c r="CB44" s="28" t="s">
        <v>49</v>
      </c>
      <c r="CC44" s="1">
        <f>$CC$5</f>
        <v>1</v>
      </c>
      <c r="CD44" s="29"/>
      <c r="CE44" s="28" t="s">
        <v>49</v>
      </c>
      <c r="CG44" s="29"/>
      <c r="CH44" s="28" t="s">
        <v>49</v>
      </c>
      <c r="CJ44" s="29"/>
      <c r="CK44" s="28" t="s">
        <v>49</v>
      </c>
      <c r="CL44" s="1">
        <f>$CL$5</f>
        <v>2</v>
      </c>
      <c r="CM44" s="29">
        <f>$CM$5</f>
        <v>3</v>
      </c>
      <c r="CN44" s="28" t="s">
        <v>49</v>
      </c>
      <c r="CO44" s="1">
        <f>$CO$5</f>
        <v>1</v>
      </c>
      <c r="CP44" s="29"/>
      <c r="CQ44" s="28" t="s">
        <v>49</v>
      </c>
      <c r="CR44" s="1">
        <f>$CR$5</f>
        <v>2</v>
      </c>
      <c r="CS44" s="29"/>
      <c r="CT44" s="28" t="s">
        <v>49</v>
      </c>
      <c r="CV44" s="29"/>
      <c r="CW44" s="28" t="s">
        <v>49</v>
      </c>
      <c r="CY44" s="29">
        <f>$CY$5</f>
        <v>1</v>
      </c>
      <c r="CZ44" s="28" t="s">
        <v>49</v>
      </c>
      <c r="DB44" s="29"/>
    </row>
    <row r="45" spans="1:106" x14ac:dyDescent="0.25">
      <c r="A45" s="67"/>
      <c r="B45" s="69"/>
      <c r="C45" s="67"/>
      <c r="D45" s="80"/>
      <c r="E45" s="28" t="s">
        <v>50</v>
      </c>
      <c r="F45" s="6">
        <f>AVERAGE(I45,L45,O45,R45,U45,X45,AA45,AD45,AG45,AJ45,AM45,AP45,AS45,AV45,AY45,BB45,BE45,BH45,BK45,BN45,BQ45,BT45,BW45,BZ45,CC45,CF45,CI45,CL45,CO45,CR45,CU45,CX45,DA45)</f>
        <v>3.8509090909090911</v>
      </c>
      <c r="G45" s="51">
        <v>3.62</v>
      </c>
      <c r="H45" s="28" t="s">
        <v>50</v>
      </c>
      <c r="I45" s="1">
        <v>3.86</v>
      </c>
      <c r="J45" s="29">
        <v>3.67</v>
      </c>
      <c r="K45" s="28" t="s">
        <v>50</v>
      </c>
      <c r="L45" s="1">
        <v>4</v>
      </c>
      <c r="M45" s="29">
        <v>3.75</v>
      </c>
      <c r="N45" s="28" t="s">
        <v>50</v>
      </c>
      <c r="O45" s="1">
        <v>4</v>
      </c>
      <c r="P45" s="29">
        <v>3.5</v>
      </c>
      <c r="Q45" s="28" t="s">
        <v>50</v>
      </c>
      <c r="R45" s="1">
        <v>4</v>
      </c>
      <c r="S45" s="29">
        <v>3</v>
      </c>
      <c r="T45" s="28" t="s">
        <v>50</v>
      </c>
      <c r="V45" s="29"/>
      <c r="W45" s="28" t="s">
        <v>50</v>
      </c>
      <c r="Y45" s="29"/>
      <c r="Z45" s="28" t="s">
        <v>50</v>
      </c>
      <c r="AB45" s="29"/>
      <c r="AC45" s="28" t="s">
        <v>50</v>
      </c>
      <c r="AE45" s="29"/>
      <c r="AF45" s="28" t="s">
        <v>50</v>
      </c>
      <c r="AH45" s="29"/>
      <c r="AI45" s="28" t="s">
        <v>50</v>
      </c>
      <c r="AJ45" s="1">
        <v>4</v>
      </c>
      <c r="AK45" s="29"/>
      <c r="AL45" s="28" t="s">
        <v>50</v>
      </c>
      <c r="AN45" s="29"/>
      <c r="AO45" s="28" t="s">
        <v>50</v>
      </c>
      <c r="AQ45" s="29"/>
      <c r="AR45" s="28" t="s">
        <v>50</v>
      </c>
      <c r="AT45" s="29"/>
      <c r="AU45" s="28" t="s">
        <v>50</v>
      </c>
      <c r="AW45" s="29"/>
      <c r="AX45" s="28" t="s">
        <v>50</v>
      </c>
      <c r="AZ45" s="29"/>
      <c r="BA45" s="28" t="s">
        <v>50</v>
      </c>
      <c r="BC45" s="29"/>
      <c r="BD45" s="28" t="s">
        <v>50</v>
      </c>
      <c r="BF45" s="29"/>
      <c r="BG45" s="28" t="s">
        <v>50</v>
      </c>
      <c r="BI45" s="29"/>
      <c r="BJ45" s="28" t="s">
        <v>50</v>
      </c>
      <c r="BL45" s="29"/>
      <c r="BM45" s="28" t="s">
        <v>50</v>
      </c>
      <c r="BN45" s="1">
        <v>4</v>
      </c>
      <c r="BO45" s="29"/>
      <c r="BP45" s="28" t="s">
        <v>50</v>
      </c>
      <c r="BR45" s="29"/>
      <c r="BS45" s="28" t="s">
        <v>50</v>
      </c>
      <c r="BU45" s="29">
        <v>4</v>
      </c>
      <c r="BV45" s="28" t="s">
        <v>50</v>
      </c>
      <c r="BX45" s="29"/>
      <c r="BY45" s="28" t="s">
        <v>50</v>
      </c>
      <c r="BZ45" s="1">
        <v>3</v>
      </c>
      <c r="CA45" s="29">
        <v>4</v>
      </c>
      <c r="CB45" s="28" t="s">
        <v>50</v>
      </c>
      <c r="CC45" s="1">
        <v>4</v>
      </c>
      <c r="CD45" s="29"/>
      <c r="CE45" s="28" t="s">
        <v>50</v>
      </c>
      <c r="CG45" s="29"/>
      <c r="CH45" s="28" t="s">
        <v>50</v>
      </c>
      <c r="CJ45" s="29"/>
      <c r="CK45" s="28" t="s">
        <v>50</v>
      </c>
      <c r="CL45" s="1">
        <v>3.5</v>
      </c>
      <c r="CM45" s="29">
        <v>3.67</v>
      </c>
      <c r="CN45" s="28" t="s">
        <v>50</v>
      </c>
      <c r="CO45" s="1">
        <v>4</v>
      </c>
      <c r="CP45" s="29"/>
      <c r="CQ45" s="28" t="s">
        <v>50</v>
      </c>
      <c r="CR45" s="1">
        <v>4</v>
      </c>
      <c r="CS45" s="29"/>
      <c r="CT45" s="28" t="s">
        <v>50</v>
      </c>
      <c r="CV45" s="29"/>
      <c r="CW45" s="28" t="s">
        <v>50</v>
      </c>
      <c r="CY45" s="29">
        <v>3</v>
      </c>
      <c r="CZ45" s="28" t="s">
        <v>50</v>
      </c>
      <c r="DB45" s="29"/>
    </row>
    <row r="46" spans="1:106" x14ac:dyDescent="0.25">
      <c r="A46" s="67"/>
      <c r="B46" s="69"/>
      <c r="C46" s="67"/>
      <c r="D46" s="80"/>
      <c r="E46" s="28" t="s">
        <v>51</v>
      </c>
      <c r="F46" s="1">
        <f>MIN(I46,L46,O46,R46,U46,X46,AA46,AD46,AG46,AJ46,AM46,AP46,AS46,AV46,AY46,BB46,BE46,BH46,BK46,BN46,BQ46,BT46,BW46,BZ46,CC46,CF46,CI46,CL46,CO46,CR46,CU46,CX46,DA46)</f>
        <v>3</v>
      </c>
      <c r="G46" s="29">
        <f>MIN(J46,M46,P46,S46,V46,Y46,AB46,AE46,AH46,AK46,AN46,AQ46,AT46,AW46,AZ46,BC46,BF46,BI46,BL46,BO46,BR46,BU46,BX46,CA46,CD46,CG46,CJ46,CM46,CP46,CS46,CV46,CY46,DB46)</f>
        <v>3</v>
      </c>
      <c r="H46" s="28" t="s">
        <v>51</v>
      </c>
      <c r="I46" s="1">
        <v>3</v>
      </c>
      <c r="J46" s="29">
        <v>3</v>
      </c>
      <c r="K46" s="28" t="s">
        <v>51</v>
      </c>
      <c r="L46" s="1">
        <v>4</v>
      </c>
      <c r="M46" s="29">
        <v>3</v>
      </c>
      <c r="N46" s="28" t="s">
        <v>51</v>
      </c>
      <c r="O46" s="1">
        <v>4</v>
      </c>
      <c r="P46" s="29">
        <v>3</v>
      </c>
      <c r="Q46" s="28" t="s">
        <v>51</v>
      </c>
      <c r="R46" s="1">
        <v>4</v>
      </c>
      <c r="S46" s="29">
        <v>3</v>
      </c>
      <c r="T46" s="28" t="s">
        <v>51</v>
      </c>
      <c r="V46" s="29"/>
      <c r="W46" s="28" t="s">
        <v>51</v>
      </c>
      <c r="Y46" s="29"/>
      <c r="Z46" s="28" t="s">
        <v>51</v>
      </c>
      <c r="AB46" s="29"/>
      <c r="AC46" s="28" t="s">
        <v>51</v>
      </c>
      <c r="AE46" s="29"/>
      <c r="AF46" s="28" t="s">
        <v>51</v>
      </c>
      <c r="AH46" s="29"/>
      <c r="AI46" s="28" t="s">
        <v>51</v>
      </c>
      <c r="AJ46" s="1">
        <v>4</v>
      </c>
      <c r="AK46" s="29"/>
      <c r="AL46" s="28" t="s">
        <v>51</v>
      </c>
      <c r="AN46" s="29"/>
      <c r="AO46" s="28" t="s">
        <v>51</v>
      </c>
      <c r="AQ46" s="29"/>
      <c r="AR46" s="28" t="s">
        <v>51</v>
      </c>
      <c r="AT46" s="29"/>
      <c r="AU46" s="28" t="s">
        <v>51</v>
      </c>
      <c r="AW46" s="29"/>
      <c r="AX46" s="28" t="s">
        <v>51</v>
      </c>
      <c r="AZ46" s="29"/>
      <c r="BA46" s="28" t="s">
        <v>51</v>
      </c>
      <c r="BC46" s="29"/>
      <c r="BD46" s="28" t="s">
        <v>51</v>
      </c>
      <c r="BF46" s="29"/>
      <c r="BG46" s="28" t="s">
        <v>51</v>
      </c>
      <c r="BI46" s="29"/>
      <c r="BJ46" s="28" t="s">
        <v>51</v>
      </c>
      <c r="BL46" s="29"/>
      <c r="BM46" s="28" t="s">
        <v>51</v>
      </c>
      <c r="BN46" s="1">
        <v>4</v>
      </c>
      <c r="BO46" s="29"/>
      <c r="BP46" s="28" t="s">
        <v>51</v>
      </c>
      <c r="BR46" s="29"/>
      <c r="BS46" s="28" t="s">
        <v>51</v>
      </c>
      <c r="BU46" s="29">
        <v>4</v>
      </c>
      <c r="BV46" s="28" t="s">
        <v>51</v>
      </c>
      <c r="BX46" s="29"/>
      <c r="BY46" s="28" t="s">
        <v>51</v>
      </c>
      <c r="BZ46" s="1">
        <v>3</v>
      </c>
      <c r="CA46" s="29">
        <v>4</v>
      </c>
      <c r="CB46" s="28" t="s">
        <v>51</v>
      </c>
      <c r="CC46" s="1">
        <v>4</v>
      </c>
      <c r="CD46" s="29"/>
      <c r="CE46" s="28" t="s">
        <v>51</v>
      </c>
      <c r="CG46" s="29"/>
      <c r="CH46" s="28" t="s">
        <v>51</v>
      </c>
      <c r="CJ46" s="29"/>
      <c r="CK46" s="28" t="s">
        <v>51</v>
      </c>
      <c r="CL46" s="1">
        <v>3</v>
      </c>
      <c r="CM46" s="29">
        <v>3</v>
      </c>
      <c r="CN46" s="28" t="s">
        <v>51</v>
      </c>
      <c r="CO46" s="1">
        <v>4</v>
      </c>
      <c r="CP46" s="29"/>
      <c r="CQ46" s="28" t="s">
        <v>51</v>
      </c>
      <c r="CR46" s="1">
        <v>4</v>
      </c>
      <c r="CS46" s="29"/>
      <c r="CT46" s="28" t="s">
        <v>51</v>
      </c>
      <c r="CV46" s="29"/>
      <c r="CW46" s="28" t="s">
        <v>51</v>
      </c>
      <c r="CY46" s="29">
        <v>3</v>
      </c>
      <c r="CZ46" s="28" t="s">
        <v>51</v>
      </c>
      <c r="DB46" s="29"/>
    </row>
    <row r="47" spans="1:106" x14ac:dyDescent="0.25">
      <c r="A47" s="67"/>
      <c r="B47" s="69"/>
      <c r="C47" s="67"/>
      <c r="D47" s="80"/>
      <c r="E47" s="28" t="s">
        <v>52</v>
      </c>
      <c r="F47" s="1">
        <f>MAX(I47,L47,O47,R47,U47,X47,AA47,AD47,AG47,AJ47,AM47,AP47,AS47,AV47,AY47,BB47,BE47,BH47,BK47,BN47,BQ47,BT47,BW47,BZ47,CC47,CF47,CI47,CL47,CO47,CR47,CU47,CX47,DA47)</f>
        <v>4</v>
      </c>
      <c r="G47" s="29">
        <f>MAX(J47,M47,P47,S47,V47,Y47,AB47,AE47,AH47,AK47,AN47,AQ47,AT47,AW47,AZ47,BC47,BF47,BI47,BL47,BO47,BR47,BU47,BX47,CA47,CD47,CG47,CJ47,CM47,CP47,CS47,CV47,CY47,DB47)</f>
        <v>4</v>
      </c>
      <c r="H47" s="28" t="s">
        <v>52</v>
      </c>
      <c r="I47" s="1">
        <v>4</v>
      </c>
      <c r="J47" s="29">
        <v>4</v>
      </c>
      <c r="K47" s="28" t="s">
        <v>52</v>
      </c>
      <c r="L47" s="1">
        <v>4</v>
      </c>
      <c r="M47" s="29">
        <v>4</v>
      </c>
      <c r="N47" s="28" t="s">
        <v>52</v>
      </c>
      <c r="O47" s="1">
        <v>4</v>
      </c>
      <c r="P47" s="29">
        <v>4</v>
      </c>
      <c r="Q47" s="28" t="s">
        <v>52</v>
      </c>
      <c r="R47" s="1">
        <v>4</v>
      </c>
      <c r="S47" s="29">
        <v>3</v>
      </c>
      <c r="T47" s="28" t="s">
        <v>52</v>
      </c>
      <c r="V47" s="29"/>
      <c r="W47" s="28" t="s">
        <v>52</v>
      </c>
      <c r="Y47" s="29"/>
      <c r="Z47" s="28" t="s">
        <v>52</v>
      </c>
      <c r="AB47" s="29"/>
      <c r="AC47" s="28" t="s">
        <v>52</v>
      </c>
      <c r="AE47" s="29"/>
      <c r="AF47" s="28" t="s">
        <v>52</v>
      </c>
      <c r="AH47" s="29"/>
      <c r="AI47" s="28" t="s">
        <v>52</v>
      </c>
      <c r="AJ47" s="1">
        <v>4</v>
      </c>
      <c r="AK47" s="29"/>
      <c r="AL47" s="28" t="s">
        <v>52</v>
      </c>
      <c r="AN47" s="29"/>
      <c r="AO47" s="28" t="s">
        <v>52</v>
      </c>
      <c r="AQ47" s="29"/>
      <c r="AR47" s="28" t="s">
        <v>52</v>
      </c>
      <c r="AT47" s="29"/>
      <c r="AU47" s="28" t="s">
        <v>52</v>
      </c>
      <c r="AW47" s="29"/>
      <c r="AX47" s="28" t="s">
        <v>52</v>
      </c>
      <c r="AZ47" s="29"/>
      <c r="BA47" s="28" t="s">
        <v>52</v>
      </c>
      <c r="BC47" s="29"/>
      <c r="BD47" s="28" t="s">
        <v>52</v>
      </c>
      <c r="BF47" s="29"/>
      <c r="BG47" s="28" t="s">
        <v>52</v>
      </c>
      <c r="BI47" s="29"/>
      <c r="BJ47" s="28" t="s">
        <v>52</v>
      </c>
      <c r="BL47" s="29"/>
      <c r="BM47" s="28" t="s">
        <v>52</v>
      </c>
      <c r="BN47" s="1">
        <v>4</v>
      </c>
      <c r="BO47" s="29"/>
      <c r="BP47" s="28" t="s">
        <v>52</v>
      </c>
      <c r="BR47" s="29"/>
      <c r="BS47" s="28" t="s">
        <v>52</v>
      </c>
      <c r="BU47" s="29">
        <v>4</v>
      </c>
      <c r="BV47" s="28" t="s">
        <v>52</v>
      </c>
      <c r="BX47" s="29"/>
      <c r="BY47" s="28" t="s">
        <v>52</v>
      </c>
      <c r="BZ47" s="1">
        <v>3</v>
      </c>
      <c r="CA47" s="29">
        <v>4</v>
      </c>
      <c r="CB47" s="28" t="s">
        <v>52</v>
      </c>
      <c r="CC47" s="1">
        <v>4</v>
      </c>
      <c r="CD47" s="29"/>
      <c r="CE47" s="28" t="s">
        <v>52</v>
      </c>
      <c r="CG47" s="29"/>
      <c r="CH47" s="28" t="s">
        <v>52</v>
      </c>
      <c r="CJ47" s="29"/>
      <c r="CK47" s="28" t="s">
        <v>52</v>
      </c>
      <c r="CL47" s="1">
        <v>4</v>
      </c>
      <c r="CM47" s="29">
        <v>4</v>
      </c>
      <c r="CN47" s="28" t="s">
        <v>52</v>
      </c>
      <c r="CO47" s="1">
        <v>4</v>
      </c>
      <c r="CP47" s="29"/>
      <c r="CQ47" s="28" t="s">
        <v>52</v>
      </c>
      <c r="CR47" s="1">
        <v>4</v>
      </c>
      <c r="CS47" s="29"/>
      <c r="CT47" s="28" t="s">
        <v>52</v>
      </c>
      <c r="CV47" s="29"/>
      <c r="CW47" s="28" t="s">
        <v>52</v>
      </c>
      <c r="CY47" s="29">
        <v>3</v>
      </c>
      <c r="CZ47" s="28" t="s">
        <v>52</v>
      </c>
      <c r="DB47" s="29"/>
    </row>
    <row r="48" spans="1:106" x14ac:dyDescent="0.25">
      <c r="A48" s="68">
        <v>1.1000000000000001</v>
      </c>
      <c r="B48" s="89" t="s">
        <v>67</v>
      </c>
      <c r="C48" s="68" t="s">
        <v>79</v>
      </c>
      <c r="D48" s="70" t="s">
        <v>80</v>
      </c>
      <c r="E48" s="30" t="s">
        <v>49</v>
      </c>
      <c r="F48" s="2">
        <f>$F$5</f>
        <v>20</v>
      </c>
      <c r="G48" s="31">
        <f>$G$5</f>
        <v>19</v>
      </c>
      <c r="H48" s="30" t="s">
        <v>49</v>
      </c>
      <c r="I48" s="2">
        <f>$I$5</f>
        <v>7</v>
      </c>
      <c r="J48" s="31">
        <f>$J$5</f>
        <v>6</v>
      </c>
      <c r="K48" s="30" t="s">
        <v>49</v>
      </c>
      <c r="L48" s="2">
        <f>$L$5</f>
        <v>1</v>
      </c>
      <c r="M48" s="31">
        <f>$M$5</f>
        <v>4</v>
      </c>
      <c r="N48" s="30" t="s">
        <v>49</v>
      </c>
      <c r="O48" s="2">
        <f>$O$5</f>
        <v>2</v>
      </c>
      <c r="P48" s="31">
        <f>$P$5</f>
        <v>2</v>
      </c>
      <c r="Q48" s="30" t="s">
        <v>49</v>
      </c>
      <c r="R48" s="2">
        <f>$R$5</f>
        <v>1</v>
      </c>
      <c r="S48" s="31">
        <f>$S$5</f>
        <v>1</v>
      </c>
      <c r="T48" s="30" t="s">
        <v>49</v>
      </c>
      <c r="U48" s="2"/>
      <c r="V48" s="31"/>
      <c r="W48" s="30" t="s">
        <v>49</v>
      </c>
      <c r="X48" s="2"/>
      <c r="Y48" s="31"/>
      <c r="Z48" s="30" t="s">
        <v>49</v>
      </c>
      <c r="AA48" s="2"/>
      <c r="AB48" s="31"/>
      <c r="AC48" s="30" t="s">
        <v>49</v>
      </c>
      <c r="AD48" s="2"/>
      <c r="AE48" s="31"/>
      <c r="AF48" s="30" t="s">
        <v>49</v>
      </c>
      <c r="AG48" s="2"/>
      <c r="AH48" s="31"/>
      <c r="AI48" s="30" t="s">
        <v>49</v>
      </c>
      <c r="AJ48" s="2">
        <f>$AJ$5</f>
        <v>1</v>
      </c>
      <c r="AK48" s="31"/>
      <c r="AL48" s="30" t="s">
        <v>49</v>
      </c>
      <c r="AM48" s="2"/>
      <c r="AN48" s="31"/>
      <c r="AO48" s="30" t="s">
        <v>49</v>
      </c>
      <c r="AP48" s="2"/>
      <c r="AQ48" s="31"/>
      <c r="AR48" s="30" t="s">
        <v>49</v>
      </c>
      <c r="AS48" s="2"/>
      <c r="AT48" s="31"/>
      <c r="AU48" s="30" t="s">
        <v>49</v>
      </c>
      <c r="AV48" s="2"/>
      <c r="AW48" s="31"/>
      <c r="AX48" s="30" t="s">
        <v>49</v>
      </c>
      <c r="AY48" s="2"/>
      <c r="AZ48" s="31"/>
      <c r="BA48" s="30" t="s">
        <v>49</v>
      </c>
      <c r="BB48" s="2"/>
      <c r="BC48" s="31"/>
      <c r="BD48" s="30" t="s">
        <v>49</v>
      </c>
      <c r="BE48" s="2"/>
      <c r="BF48" s="31"/>
      <c r="BG48" s="30" t="s">
        <v>49</v>
      </c>
      <c r="BH48" s="2"/>
      <c r="BI48" s="31"/>
      <c r="BJ48" s="30" t="s">
        <v>49</v>
      </c>
      <c r="BK48" s="2"/>
      <c r="BL48" s="31"/>
      <c r="BM48" s="30" t="s">
        <v>49</v>
      </c>
      <c r="BN48" s="2">
        <f>$BN$5</f>
        <v>1</v>
      </c>
      <c r="BO48" s="31"/>
      <c r="BP48" s="30" t="s">
        <v>49</v>
      </c>
      <c r="BQ48" s="2"/>
      <c r="BR48" s="31"/>
      <c r="BS48" s="30" t="s">
        <v>49</v>
      </c>
      <c r="BT48" s="2"/>
      <c r="BU48" s="31">
        <f>$BU$5</f>
        <v>1</v>
      </c>
      <c r="BV48" s="30" t="s">
        <v>49</v>
      </c>
      <c r="BW48" s="2"/>
      <c r="BX48" s="31"/>
      <c r="BY48" s="30" t="s">
        <v>49</v>
      </c>
      <c r="BZ48" s="2">
        <f>$BZ$5</f>
        <v>1</v>
      </c>
      <c r="CA48" s="31">
        <f>$CA$5</f>
        <v>1</v>
      </c>
      <c r="CB48" s="30" t="s">
        <v>49</v>
      </c>
      <c r="CC48" s="2">
        <f>$CC$5</f>
        <v>1</v>
      </c>
      <c r="CD48" s="31"/>
      <c r="CE48" s="30" t="s">
        <v>49</v>
      </c>
      <c r="CF48" s="2"/>
      <c r="CG48" s="31"/>
      <c r="CH48" s="30" t="s">
        <v>49</v>
      </c>
      <c r="CI48" s="2"/>
      <c r="CJ48" s="31"/>
      <c r="CK48" s="30" t="s">
        <v>49</v>
      </c>
      <c r="CL48" s="2">
        <f>$CL$5</f>
        <v>2</v>
      </c>
      <c r="CM48" s="31">
        <f>$CM$5</f>
        <v>3</v>
      </c>
      <c r="CN48" s="30" t="s">
        <v>49</v>
      </c>
      <c r="CO48" s="2">
        <f>$CO$5</f>
        <v>1</v>
      </c>
      <c r="CP48" s="31"/>
      <c r="CQ48" s="30" t="s">
        <v>49</v>
      </c>
      <c r="CR48" s="2">
        <f>$CR$5</f>
        <v>2</v>
      </c>
      <c r="CS48" s="31"/>
      <c r="CT48" s="30" t="s">
        <v>49</v>
      </c>
      <c r="CU48" s="2"/>
      <c r="CV48" s="31"/>
      <c r="CW48" s="30" t="s">
        <v>49</v>
      </c>
      <c r="CX48" s="2"/>
      <c r="CY48" s="31">
        <f>$CY$5</f>
        <v>1</v>
      </c>
      <c r="CZ48" s="30" t="s">
        <v>49</v>
      </c>
      <c r="DA48" s="2"/>
      <c r="DB48" s="31"/>
    </row>
    <row r="49" spans="1:106" x14ac:dyDescent="0.25">
      <c r="A49" s="68"/>
      <c r="B49" s="89"/>
      <c r="C49" s="68"/>
      <c r="D49" s="71"/>
      <c r="E49" s="30" t="s">
        <v>50</v>
      </c>
      <c r="F49" s="7">
        <f>AVERAGE(I49,L49,O49,R49,U49,X49,AA49,AD49,AG49,AJ49,AM49,AP49,AS49,AV49,AY49,BB49,BE49,BH49,BK49,BN49,BQ49,BT49,BW49,BZ49,CC49,CF49,CI49,CL49,CO49,CR49,CU49,CX49,DA49)</f>
        <v>3.9872727272727273</v>
      </c>
      <c r="G49" s="52">
        <v>3.91</v>
      </c>
      <c r="H49" s="30" t="s">
        <v>50</v>
      </c>
      <c r="I49" s="2">
        <v>3.86</v>
      </c>
      <c r="J49" s="31">
        <v>3.83</v>
      </c>
      <c r="K49" s="30" t="s">
        <v>50</v>
      </c>
      <c r="L49" s="2">
        <v>4</v>
      </c>
      <c r="M49" s="31">
        <v>4</v>
      </c>
      <c r="N49" s="30" t="s">
        <v>50</v>
      </c>
      <c r="O49" s="2">
        <v>4</v>
      </c>
      <c r="P49" s="31">
        <v>4</v>
      </c>
      <c r="Q49" s="30" t="s">
        <v>50</v>
      </c>
      <c r="R49" s="2">
        <v>4</v>
      </c>
      <c r="S49" s="31">
        <v>4</v>
      </c>
      <c r="T49" s="30" t="s">
        <v>50</v>
      </c>
      <c r="U49" s="2"/>
      <c r="V49" s="31"/>
      <c r="W49" s="30" t="s">
        <v>50</v>
      </c>
      <c r="X49" s="2"/>
      <c r="Y49" s="31"/>
      <c r="Z49" s="30" t="s">
        <v>50</v>
      </c>
      <c r="AA49" s="2"/>
      <c r="AB49" s="31"/>
      <c r="AC49" s="30" t="s">
        <v>50</v>
      </c>
      <c r="AD49" s="2"/>
      <c r="AE49" s="31"/>
      <c r="AF49" s="30" t="s">
        <v>50</v>
      </c>
      <c r="AG49" s="2"/>
      <c r="AH49" s="31"/>
      <c r="AI49" s="30" t="s">
        <v>50</v>
      </c>
      <c r="AJ49" s="2">
        <v>4</v>
      </c>
      <c r="AK49" s="31"/>
      <c r="AL49" s="30" t="s">
        <v>50</v>
      </c>
      <c r="AM49" s="2"/>
      <c r="AN49" s="31"/>
      <c r="AO49" s="30" t="s">
        <v>50</v>
      </c>
      <c r="AP49" s="2"/>
      <c r="AQ49" s="31"/>
      <c r="AR49" s="30" t="s">
        <v>50</v>
      </c>
      <c r="AS49" s="2"/>
      <c r="AT49" s="31"/>
      <c r="AU49" s="30" t="s">
        <v>50</v>
      </c>
      <c r="AV49" s="2"/>
      <c r="AW49" s="31"/>
      <c r="AX49" s="30" t="s">
        <v>50</v>
      </c>
      <c r="AY49" s="2"/>
      <c r="AZ49" s="31"/>
      <c r="BA49" s="30" t="s">
        <v>50</v>
      </c>
      <c r="BB49" s="2"/>
      <c r="BC49" s="31"/>
      <c r="BD49" s="30" t="s">
        <v>50</v>
      </c>
      <c r="BE49" s="2"/>
      <c r="BF49" s="31"/>
      <c r="BG49" s="30" t="s">
        <v>50</v>
      </c>
      <c r="BH49" s="2"/>
      <c r="BI49" s="31"/>
      <c r="BJ49" s="30" t="s">
        <v>50</v>
      </c>
      <c r="BK49" s="2"/>
      <c r="BL49" s="31"/>
      <c r="BM49" s="30" t="s">
        <v>50</v>
      </c>
      <c r="BN49" s="2">
        <v>4</v>
      </c>
      <c r="BO49" s="31"/>
      <c r="BP49" s="30" t="s">
        <v>50</v>
      </c>
      <c r="BQ49" s="2"/>
      <c r="BR49" s="31"/>
      <c r="BS49" s="30" t="s">
        <v>50</v>
      </c>
      <c r="BT49" s="2"/>
      <c r="BU49" s="31">
        <v>4</v>
      </c>
      <c r="BV49" s="30" t="s">
        <v>50</v>
      </c>
      <c r="BW49" s="2"/>
      <c r="BX49" s="31"/>
      <c r="BY49" s="30" t="s">
        <v>50</v>
      </c>
      <c r="BZ49" s="2">
        <v>4</v>
      </c>
      <c r="CA49" s="31">
        <v>4</v>
      </c>
      <c r="CB49" s="30" t="s">
        <v>50</v>
      </c>
      <c r="CC49" s="2">
        <v>4</v>
      </c>
      <c r="CD49" s="31"/>
      <c r="CE49" s="30" t="s">
        <v>50</v>
      </c>
      <c r="CF49" s="2"/>
      <c r="CG49" s="31"/>
      <c r="CH49" s="30" t="s">
        <v>50</v>
      </c>
      <c r="CI49" s="2"/>
      <c r="CJ49" s="31"/>
      <c r="CK49" s="30" t="s">
        <v>50</v>
      </c>
      <c r="CL49" s="2">
        <v>4</v>
      </c>
      <c r="CM49" s="31">
        <v>3.33</v>
      </c>
      <c r="CN49" s="30" t="s">
        <v>50</v>
      </c>
      <c r="CO49" s="2">
        <v>4</v>
      </c>
      <c r="CP49" s="31"/>
      <c r="CQ49" s="30" t="s">
        <v>50</v>
      </c>
      <c r="CR49" s="2">
        <v>4</v>
      </c>
      <c r="CS49" s="31"/>
      <c r="CT49" s="30" t="s">
        <v>50</v>
      </c>
      <c r="CU49" s="2"/>
      <c r="CV49" s="31"/>
      <c r="CW49" s="30" t="s">
        <v>50</v>
      </c>
      <c r="CX49" s="2"/>
      <c r="CY49" s="31">
        <v>4</v>
      </c>
      <c r="CZ49" s="30" t="s">
        <v>50</v>
      </c>
      <c r="DA49" s="2"/>
      <c r="DB49" s="31"/>
    </row>
    <row r="50" spans="1:106" x14ac:dyDescent="0.25">
      <c r="A50" s="68"/>
      <c r="B50" s="89"/>
      <c r="C50" s="68"/>
      <c r="D50" s="71"/>
      <c r="E50" s="30" t="s">
        <v>51</v>
      </c>
      <c r="F50" s="2">
        <f>MIN(I50,L50,O50,R50,U50,X50,AA50,AD50,AG50,AJ50,AM50,AP50,AS50,AV50,AY50,BB50,BE50,BH50,BK50,BN50,BQ50,BT50,BW50,BZ50,CC50,CF50,CI50,CL50,CO50,CR50,CU50,CX50,DA50)</f>
        <v>3</v>
      </c>
      <c r="G50" s="31">
        <f>MIN(J50,M50,P50,S50,V50,Y50,AB50,AE50,AH50,AK50,AN50,AQ50,AT50,AW50,AZ50,BC50,BF50,BI50,BL50,BO50,BR50,BU50,BX50,CA50,CD50,CG50,CJ50,CM50,CP50,CS50,CV50,CY50,DB50)</f>
        <v>3</v>
      </c>
      <c r="H50" s="30" t="s">
        <v>51</v>
      </c>
      <c r="I50" s="2">
        <v>3</v>
      </c>
      <c r="J50" s="31">
        <v>3</v>
      </c>
      <c r="K50" s="30" t="s">
        <v>51</v>
      </c>
      <c r="L50" s="2">
        <v>4</v>
      </c>
      <c r="M50" s="31">
        <v>4</v>
      </c>
      <c r="N50" s="30" t="s">
        <v>51</v>
      </c>
      <c r="O50" s="2">
        <v>4</v>
      </c>
      <c r="P50" s="31">
        <v>4</v>
      </c>
      <c r="Q50" s="30" t="s">
        <v>51</v>
      </c>
      <c r="R50" s="2">
        <v>4</v>
      </c>
      <c r="S50" s="31">
        <v>4</v>
      </c>
      <c r="T50" s="30" t="s">
        <v>51</v>
      </c>
      <c r="U50" s="2"/>
      <c r="V50" s="31"/>
      <c r="W50" s="30" t="s">
        <v>51</v>
      </c>
      <c r="X50" s="2"/>
      <c r="Y50" s="31"/>
      <c r="Z50" s="30" t="s">
        <v>51</v>
      </c>
      <c r="AA50" s="2"/>
      <c r="AB50" s="31"/>
      <c r="AC50" s="30" t="s">
        <v>51</v>
      </c>
      <c r="AD50" s="2"/>
      <c r="AE50" s="31"/>
      <c r="AF50" s="30" t="s">
        <v>51</v>
      </c>
      <c r="AG50" s="2"/>
      <c r="AH50" s="31"/>
      <c r="AI50" s="30" t="s">
        <v>51</v>
      </c>
      <c r="AJ50" s="2">
        <v>4</v>
      </c>
      <c r="AK50" s="31"/>
      <c r="AL50" s="30" t="s">
        <v>51</v>
      </c>
      <c r="AM50" s="2"/>
      <c r="AN50" s="31"/>
      <c r="AO50" s="30" t="s">
        <v>51</v>
      </c>
      <c r="AP50" s="2"/>
      <c r="AQ50" s="31"/>
      <c r="AR50" s="30" t="s">
        <v>51</v>
      </c>
      <c r="AS50" s="2"/>
      <c r="AT50" s="31"/>
      <c r="AU50" s="30" t="s">
        <v>51</v>
      </c>
      <c r="AV50" s="2"/>
      <c r="AW50" s="31"/>
      <c r="AX50" s="30" t="s">
        <v>51</v>
      </c>
      <c r="AY50" s="2"/>
      <c r="AZ50" s="31"/>
      <c r="BA50" s="30" t="s">
        <v>51</v>
      </c>
      <c r="BB50" s="2"/>
      <c r="BC50" s="31"/>
      <c r="BD50" s="30" t="s">
        <v>51</v>
      </c>
      <c r="BE50" s="2"/>
      <c r="BF50" s="31"/>
      <c r="BG50" s="30" t="s">
        <v>51</v>
      </c>
      <c r="BH50" s="2"/>
      <c r="BI50" s="31"/>
      <c r="BJ50" s="30" t="s">
        <v>51</v>
      </c>
      <c r="BK50" s="2"/>
      <c r="BL50" s="31"/>
      <c r="BM50" s="30" t="s">
        <v>51</v>
      </c>
      <c r="BN50" s="2">
        <v>4</v>
      </c>
      <c r="BO50" s="31"/>
      <c r="BP50" s="30" t="s">
        <v>51</v>
      </c>
      <c r="BQ50" s="2"/>
      <c r="BR50" s="31"/>
      <c r="BS50" s="30" t="s">
        <v>51</v>
      </c>
      <c r="BT50" s="2"/>
      <c r="BU50" s="31">
        <v>4</v>
      </c>
      <c r="BV50" s="30" t="s">
        <v>51</v>
      </c>
      <c r="BW50" s="2"/>
      <c r="BX50" s="31"/>
      <c r="BY50" s="30" t="s">
        <v>51</v>
      </c>
      <c r="BZ50" s="2">
        <v>4</v>
      </c>
      <c r="CA50" s="31">
        <v>4</v>
      </c>
      <c r="CB50" s="30" t="s">
        <v>51</v>
      </c>
      <c r="CC50" s="2">
        <v>4</v>
      </c>
      <c r="CD50" s="31"/>
      <c r="CE50" s="30" t="s">
        <v>51</v>
      </c>
      <c r="CF50" s="2"/>
      <c r="CG50" s="31"/>
      <c r="CH50" s="30" t="s">
        <v>51</v>
      </c>
      <c r="CI50" s="2"/>
      <c r="CJ50" s="31"/>
      <c r="CK50" s="30" t="s">
        <v>51</v>
      </c>
      <c r="CL50" s="2">
        <v>4</v>
      </c>
      <c r="CM50" s="31">
        <v>3</v>
      </c>
      <c r="CN50" s="30" t="s">
        <v>51</v>
      </c>
      <c r="CO50" s="2">
        <v>4</v>
      </c>
      <c r="CP50" s="31"/>
      <c r="CQ50" s="30" t="s">
        <v>51</v>
      </c>
      <c r="CR50" s="2">
        <v>4</v>
      </c>
      <c r="CS50" s="31"/>
      <c r="CT50" s="30" t="s">
        <v>51</v>
      </c>
      <c r="CU50" s="2"/>
      <c r="CV50" s="31"/>
      <c r="CW50" s="30" t="s">
        <v>51</v>
      </c>
      <c r="CX50" s="2"/>
      <c r="CY50" s="31">
        <v>4</v>
      </c>
      <c r="CZ50" s="30" t="s">
        <v>51</v>
      </c>
      <c r="DA50" s="2"/>
      <c r="DB50" s="31"/>
    </row>
    <row r="51" spans="1:106" x14ac:dyDescent="0.25">
      <c r="A51" s="68"/>
      <c r="B51" s="89"/>
      <c r="C51" s="68"/>
      <c r="D51" s="71"/>
      <c r="E51" s="30" t="s">
        <v>52</v>
      </c>
      <c r="F51" s="2">
        <f>MAX(I51,L51,O51,R51,U51,X51,AA51,AD51,AG51,AJ51,AM51,AP51,AS51,AV51,AY51,BB51,BE51,BH51,BK51,BN51,BQ51,BT51,BW51,BZ51,CC51,CF51,CI51,CL51,CO51,CR51,CU51,CX51,DA51)</f>
        <v>4</v>
      </c>
      <c r="G51" s="31">
        <f>MAX(J51,M51,P51,S51,V51,Y51,AB51,AE51,AH51,AK51,AN51,AQ51,AT51,AW51,AZ51,BC51,BF51,BI51,BL51,BO51,BR51,BU51,BX51,CA51,CD51,CG51,CJ51,CM51,CP51,CS51,CV51,CY51,DB51)</f>
        <v>4</v>
      </c>
      <c r="H51" s="30" t="s">
        <v>52</v>
      </c>
      <c r="I51" s="2">
        <v>4</v>
      </c>
      <c r="J51" s="31">
        <v>4</v>
      </c>
      <c r="K51" s="30" t="s">
        <v>52</v>
      </c>
      <c r="L51" s="2">
        <v>4</v>
      </c>
      <c r="M51" s="31">
        <v>4</v>
      </c>
      <c r="N51" s="30" t="s">
        <v>52</v>
      </c>
      <c r="O51" s="2">
        <v>4</v>
      </c>
      <c r="P51" s="31">
        <v>4</v>
      </c>
      <c r="Q51" s="30" t="s">
        <v>52</v>
      </c>
      <c r="R51" s="2">
        <v>4</v>
      </c>
      <c r="S51" s="31">
        <v>4</v>
      </c>
      <c r="T51" s="30" t="s">
        <v>52</v>
      </c>
      <c r="U51" s="2"/>
      <c r="V51" s="31"/>
      <c r="W51" s="30" t="s">
        <v>52</v>
      </c>
      <c r="X51" s="2"/>
      <c r="Y51" s="31"/>
      <c r="Z51" s="30" t="s">
        <v>52</v>
      </c>
      <c r="AA51" s="2"/>
      <c r="AB51" s="31"/>
      <c r="AC51" s="30" t="s">
        <v>52</v>
      </c>
      <c r="AD51" s="2"/>
      <c r="AE51" s="31"/>
      <c r="AF51" s="30" t="s">
        <v>52</v>
      </c>
      <c r="AG51" s="2"/>
      <c r="AH51" s="31"/>
      <c r="AI51" s="30" t="s">
        <v>52</v>
      </c>
      <c r="AJ51" s="2">
        <v>4</v>
      </c>
      <c r="AK51" s="31"/>
      <c r="AL51" s="30" t="s">
        <v>52</v>
      </c>
      <c r="AM51" s="2"/>
      <c r="AN51" s="31"/>
      <c r="AO51" s="30" t="s">
        <v>52</v>
      </c>
      <c r="AP51" s="2"/>
      <c r="AQ51" s="31"/>
      <c r="AR51" s="30" t="s">
        <v>52</v>
      </c>
      <c r="AS51" s="2"/>
      <c r="AT51" s="31"/>
      <c r="AU51" s="30" t="s">
        <v>52</v>
      </c>
      <c r="AV51" s="2"/>
      <c r="AW51" s="31"/>
      <c r="AX51" s="30" t="s">
        <v>52</v>
      </c>
      <c r="AY51" s="2"/>
      <c r="AZ51" s="31"/>
      <c r="BA51" s="30" t="s">
        <v>52</v>
      </c>
      <c r="BB51" s="2"/>
      <c r="BC51" s="31"/>
      <c r="BD51" s="30" t="s">
        <v>52</v>
      </c>
      <c r="BE51" s="2"/>
      <c r="BF51" s="31"/>
      <c r="BG51" s="30" t="s">
        <v>52</v>
      </c>
      <c r="BH51" s="2"/>
      <c r="BI51" s="31"/>
      <c r="BJ51" s="30" t="s">
        <v>52</v>
      </c>
      <c r="BK51" s="2"/>
      <c r="BL51" s="31"/>
      <c r="BM51" s="30" t="s">
        <v>52</v>
      </c>
      <c r="BN51" s="2">
        <v>4</v>
      </c>
      <c r="BO51" s="31"/>
      <c r="BP51" s="30" t="s">
        <v>52</v>
      </c>
      <c r="BQ51" s="2"/>
      <c r="BR51" s="31"/>
      <c r="BS51" s="30" t="s">
        <v>52</v>
      </c>
      <c r="BT51" s="2"/>
      <c r="BU51" s="31">
        <v>4</v>
      </c>
      <c r="BV51" s="30" t="s">
        <v>52</v>
      </c>
      <c r="BW51" s="2"/>
      <c r="BX51" s="31"/>
      <c r="BY51" s="30" t="s">
        <v>52</v>
      </c>
      <c r="BZ51" s="2">
        <v>4</v>
      </c>
      <c r="CA51" s="31">
        <v>4</v>
      </c>
      <c r="CB51" s="30" t="s">
        <v>52</v>
      </c>
      <c r="CC51" s="2">
        <v>4</v>
      </c>
      <c r="CD51" s="31"/>
      <c r="CE51" s="30" t="s">
        <v>52</v>
      </c>
      <c r="CF51" s="2"/>
      <c r="CG51" s="31"/>
      <c r="CH51" s="30" t="s">
        <v>52</v>
      </c>
      <c r="CI51" s="2"/>
      <c r="CJ51" s="31"/>
      <c r="CK51" s="30" t="s">
        <v>52</v>
      </c>
      <c r="CL51" s="2">
        <v>4</v>
      </c>
      <c r="CM51" s="31">
        <v>4</v>
      </c>
      <c r="CN51" s="30" t="s">
        <v>52</v>
      </c>
      <c r="CO51" s="2">
        <v>4</v>
      </c>
      <c r="CP51" s="31"/>
      <c r="CQ51" s="30" t="s">
        <v>52</v>
      </c>
      <c r="CR51" s="2">
        <v>4</v>
      </c>
      <c r="CS51" s="31"/>
      <c r="CT51" s="30" t="s">
        <v>52</v>
      </c>
      <c r="CU51" s="2"/>
      <c r="CV51" s="31"/>
      <c r="CW51" s="30" t="s">
        <v>52</v>
      </c>
      <c r="CX51" s="2"/>
      <c r="CY51" s="31">
        <v>4</v>
      </c>
      <c r="CZ51" s="30" t="s">
        <v>52</v>
      </c>
      <c r="DA51" s="2"/>
      <c r="DB51" s="31"/>
    </row>
    <row r="52" spans="1:106" x14ac:dyDescent="0.25">
      <c r="A52" s="98" t="s">
        <v>81</v>
      </c>
      <c r="B52" s="98"/>
      <c r="C52" s="98"/>
      <c r="D52" s="98"/>
      <c r="E52" s="53" t="s">
        <v>49</v>
      </c>
      <c r="F52" s="16">
        <f>$F$5</f>
        <v>20</v>
      </c>
      <c r="G52" s="54">
        <f>$G$5</f>
        <v>19</v>
      </c>
      <c r="H52" s="42" t="s">
        <v>49</v>
      </c>
      <c r="I52" s="13">
        <f>$I$5</f>
        <v>7</v>
      </c>
      <c r="J52" s="43">
        <f>$J$5</f>
        <v>6</v>
      </c>
      <c r="K52" s="42" t="s">
        <v>49</v>
      </c>
      <c r="L52" s="13">
        <f>$L$5</f>
        <v>1</v>
      </c>
      <c r="M52" s="43">
        <f>$M$5</f>
        <v>4</v>
      </c>
      <c r="N52" s="42" t="s">
        <v>49</v>
      </c>
      <c r="O52" s="13">
        <f>$O$5</f>
        <v>2</v>
      </c>
      <c r="P52" s="43">
        <f>$P$5</f>
        <v>2</v>
      </c>
      <c r="Q52" s="32" t="s">
        <v>49</v>
      </c>
      <c r="R52" s="12">
        <f>$R$5</f>
        <v>1</v>
      </c>
      <c r="S52" s="33">
        <f>$S$5</f>
        <v>1</v>
      </c>
      <c r="T52" s="32" t="s">
        <v>49</v>
      </c>
      <c r="U52" s="12"/>
      <c r="V52" s="33"/>
      <c r="W52" s="32" t="s">
        <v>49</v>
      </c>
      <c r="X52" s="12"/>
      <c r="Y52" s="33"/>
      <c r="Z52" s="32" t="s">
        <v>49</v>
      </c>
      <c r="AA52" s="12"/>
      <c r="AB52" s="33"/>
      <c r="AC52" s="32" t="s">
        <v>49</v>
      </c>
      <c r="AD52" s="12"/>
      <c r="AE52" s="33"/>
      <c r="AF52" s="32" t="s">
        <v>49</v>
      </c>
      <c r="AG52" s="12"/>
      <c r="AH52" s="33"/>
      <c r="AI52" s="32" t="s">
        <v>49</v>
      </c>
      <c r="AJ52" s="12">
        <f>$AJ$5</f>
        <v>1</v>
      </c>
      <c r="AK52" s="33"/>
      <c r="AL52" s="32" t="s">
        <v>49</v>
      </c>
      <c r="AM52" s="12"/>
      <c r="AN52" s="33"/>
      <c r="AO52" s="32" t="s">
        <v>49</v>
      </c>
      <c r="AP52" s="12"/>
      <c r="AQ52" s="33"/>
      <c r="AR52" s="32" t="s">
        <v>49</v>
      </c>
      <c r="AS52" s="12"/>
      <c r="AT52" s="33"/>
      <c r="AU52" s="32" t="s">
        <v>49</v>
      </c>
      <c r="AV52" s="12"/>
      <c r="AW52" s="33"/>
      <c r="AX52" s="32" t="s">
        <v>49</v>
      </c>
      <c r="AY52" s="12"/>
      <c r="AZ52" s="33"/>
      <c r="BA52" s="32" t="s">
        <v>49</v>
      </c>
      <c r="BB52" s="12"/>
      <c r="BC52" s="33"/>
      <c r="BD52" s="32" t="s">
        <v>49</v>
      </c>
      <c r="BE52" s="12"/>
      <c r="BF52" s="33"/>
      <c r="BG52" s="32" t="s">
        <v>49</v>
      </c>
      <c r="BH52" s="12"/>
      <c r="BI52" s="33"/>
      <c r="BJ52" s="32" t="s">
        <v>49</v>
      </c>
      <c r="BK52" s="12"/>
      <c r="BL52" s="33"/>
      <c r="BM52" s="32" t="s">
        <v>49</v>
      </c>
      <c r="BN52" s="12">
        <f>$BN$5</f>
        <v>1</v>
      </c>
      <c r="BO52" s="33"/>
      <c r="BP52" s="32" t="s">
        <v>49</v>
      </c>
      <c r="BQ52" s="12"/>
      <c r="BR52" s="33"/>
      <c r="BS52" s="32" t="s">
        <v>49</v>
      </c>
      <c r="BT52" s="12"/>
      <c r="BU52" s="33">
        <f>$BU$5</f>
        <v>1</v>
      </c>
      <c r="BV52" s="32" t="s">
        <v>49</v>
      </c>
      <c r="BW52" s="12"/>
      <c r="BX52" s="33"/>
      <c r="BY52" s="32" t="s">
        <v>49</v>
      </c>
      <c r="BZ52" s="12">
        <f>$BZ$5</f>
        <v>1</v>
      </c>
      <c r="CA52" s="33">
        <f>$CA$5</f>
        <v>1</v>
      </c>
      <c r="CB52" s="32" t="s">
        <v>49</v>
      </c>
      <c r="CC52" s="12">
        <f>$CC$5</f>
        <v>1</v>
      </c>
      <c r="CD52" s="33"/>
      <c r="CE52" s="32" t="s">
        <v>49</v>
      </c>
      <c r="CF52" s="12"/>
      <c r="CG52" s="33"/>
      <c r="CH52" s="32" t="s">
        <v>49</v>
      </c>
      <c r="CI52" s="12"/>
      <c r="CJ52" s="33"/>
      <c r="CK52" s="32" t="s">
        <v>49</v>
      </c>
      <c r="CL52" s="12">
        <f>$CL$5</f>
        <v>2</v>
      </c>
      <c r="CM52" s="33">
        <f>$CM$5</f>
        <v>3</v>
      </c>
      <c r="CN52" s="32" t="s">
        <v>49</v>
      </c>
      <c r="CO52" s="12">
        <f>$CO$5</f>
        <v>1</v>
      </c>
      <c r="CP52" s="33"/>
      <c r="CQ52" s="32" t="s">
        <v>49</v>
      </c>
      <c r="CR52" s="12">
        <f>$CR$5</f>
        <v>2</v>
      </c>
      <c r="CS52" s="33"/>
      <c r="CT52" s="32" t="s">
        <v>49</v>
      </c>
      <c r="CU52" s="12"/>
      <c r="CV52" s="33"/>
      <c r="CW52" s="32" t="s">
        <v>49</v>
      </c>
      <c r="CX52" s="12"/>
      <c r="CY52" s="33">
        <f>$CY$5</f>
        <v>1</v>
      </c>
      <c r="CZ52" s="32" t="s">
        <v>49</v>
      </c>
      <c r="DA52" s="12"/>
      <c r="DB52" s="33"/>
    </row>
    <row r="53" spans="1:106" x14ac:dyDescent="0.25">
      <c r="A53" s="100"/>
      <c r="B53" s="100"/>
      <c r="C53" s="100"/>
      <c r="D53" s="100"/>
      <c r="E53" s="53" t="s">
        <v>50</v>
      </c>
      <c r="F53" s="17">
        <f t="shared" ref="F53:G53" si="8">AVERAGE(F29,F33,F37,F41,F45,F49)</f>
        <v>3.8509090909090911</v>
      </c>
      <c r="G53" s="55">
        <v>3.69</v>
      </c>
      <c r="H53" s="42" t="s">
        <v>50</v>
      </c>
      <c r="I53" s="14">
        <f t="shared" ref="I53:CC53" si="9">AVERAGE(I29,I33,I37,I41,I45,I49)</f>
        <v>3.86</v>
      </c>
      <c r="J53" s="46">
        <f t="shared" si="9"/>
        <v>3.5833333333333335</v>
      </c>
      <c r="K53" s="42" t="s">
        <v>50</v>
      </c>
      <c r="L53" s="14">
        <f t="shared" si="9"/>
        <v>4</v>
      </c>
      <c r="M53" s="46">
        <f t="shared" si="9"/>
        <v>3.9166666666666665</v>
      </c>
      <c r="N53" s="42" t="s">
        <v>50</v>
      </c>
      <c r="O53" s="14">
        <f t="shared" si="9"/>
        <v>4</v>
      </c>
      <c r="P53" s="46">
        <f t="shared" si="9"/>
        <v>3.9166666666666665</v>
      </c>
      <c r="Q53" s="32" t="s">
        <v>50</v>
      </c>
      <c r="R53" s="15">
        <f t="shared" si="9"/>
        <v>4</v>
      </c>
      <c r="S53" s="15">
        <f t="shared" si="9"/>
        <v>3</v>
      </c>
      <c r="T53" s="32" t="s">
        <v>50</v>
      </c>
      <c r="U53" s="38"/>
      <c r="V53" s="38"/>
      <c r="W53" s="32" t="s">
        <v>50</v>
      </c>
      <c r="X53" s="38"/>
      <c r="Y53" s="38"/>
      <c r="Z53" s="32" t="s">
        <v>50</v>
      </c>
      <c r="AA53" s="38"/>
      <c r="AB53" s="38"/>
      <c r="AC53" s="32" t="s">
        <v>50</v>
      </c>
      <c r="AD53" s="38"/>
      <c r="AE53" s="38"/>
      <c r="AF53" s="32" t="s">
        <v>50</v>
      </c>
      <c r="AG53" s="38"/>
      <c r="AH53" s="38"/>
      <c r="AI53" s="32" t="s">
        <v>50</v>
      </c>
      <c r="AJ53" s="15">
        <f t="shared" si="9"/>
        <v>3.3333333333333335</v>
      </c>
      <c r="AK53" s="38"/>
      <c r="AL53" s="32" t="s">
        <v>50</v>
      </c>
      <c r="AM53" s="15"/>
      <c r="AN53" s="38"/>
      <c r="AO53" s="32" t="s">
        <v>50</v>
      </c>
      <c r="AP53" s="38"/>
      <c r="AQ53" s="38"/>
      <c r="AR53" s="32" t="s">
        <v>50</v>
      </c>
      <c r="AS53" s="38"/>
      <c r="AT53" s="38"/>
      <c r="AU53" s="32" t="s">
        <v>50</v>
      </c>
      <c r="AV53" s="38"/>
      <c r="AW53" s="38"/>
      <c r="AX53" s="32" t="s">
        <v>50</v>
      </c>
      <c r="AY53" s="38"/>
      <c r="AZ53" s="38"/>
      <c r="BA53" s="32" t="s">
        <v>50</v>
      </c>
      <c r="BB53" s="15"/>
      <c r="BC53" s="15"/>
      <c r="BD53" s="32" t="s">
        <v>50</v>
      </c>
      <c r="BE53" s="15"/>
      <c r="BF53" s="38"/>
      <c r="BG53" s="32" t="s">
        <v>50</v>
      </c>
      <c r="BH53" s="15"/>
      <c r="BI53" s="15"/>
      <c r="BJ53" s="32" t="s">
        <v>50</v>
      </c>
      <c r="BK53" s="15"/>
      <c r="BL53" s="15"/>
      <c r="BM53" s="32" t="s">
        <v>50</v>
      </c>
      <c r="BN53" s="15">
        <f t="shared" si="9"/>
        <v>4</v>
      </c>
      <c r="BO53" s="15"/>
      <c r="BP53" s="32" t="s">
        <v>50</v>
      </c>
      <c r="BQ53" s="15"/>
      <c r="BR53" s="15"/>
      <c r="BS53" s="32" t="s">
        <v>50</v>
      </c>
      <c r="BT53" s="15"/>
      <c r="BU53" s="15">
        <f t="shared" si="9"/>
        <v>4</v>
      </c>
      <c r="BV53" s="32" t="s">
        <v>50</v>
      </c>
      <c r="BW53" s="15"/>
      <c r="BX53" s="15"/>
      <c r="BY53" s="32" t="s">
        <v>50</v>
      </c>
      <c r="BZ53" s="15">
        <f t="shared" si="9"/>
        <v>3.6666666666666665</v>
      </c>
      <c r="CA53" s="15">
        <f t="shared" si="9"/>
        <v>4</v>
      </c>
      <c r="CB53" s="32" t="s">
        <v>50</v>
      </c>
      <c r="CC53" s="15">
        <f t="shared" si="9"/>
        <v>4</v>
      </c>
      <c r="CD53" s="15"/>
      <c r="CE53" s="32" t="s">
        <v>50</v>
      </c>
      <c r="CF53" s="15"/>
      <c r="CG53" s="15"/>
      <c r="CH53" s="32" t="s">
        <v>50</v>
      </c>
      <c r="CI53" s="15"/>
      <c r="CJ53" s="15"/>
      <c r="CK53" s="32" t="s">
        <v>50</v>
      </c>
      <c r="CL53" s="15">
        <f t="shared" ref="CL53:DB53" si="10">AVERAGE(CL29,CL33,CL37,CL41,CL45,CL49)</f>
        <v>3.6666666666666665</v>
      </c>
      <c r="CM53" s="38">
        <f t="shared" si="10"/>
        <v>3.6116666666666668</v>
      </c>
      <c r="CN53" s="32" t="s">
        <v>50</v>
      </c>
      <c r="CO53" s="15">
        <f t="shared" si="10"/>
        <v>3.8333333333333335</v>
      </c>
      <c r="CP53" s="38"/>
      <c r="CQ53" s="32" t="s">
        <v>50</v>
      </c>
      <c r="CR53" s="15">
        <f t="shared" si="10"/>
        <v>4</v>
      </c>
      <c r="CS53" s="38"/>
      <c r="CT53" s="32" t="s">
        <v>50</v>
      </c>
      <c r="CU53" s="15"/>
      <c r="CV53" s="38"/>
      <c r="CW53" s="32" t="s">
        <v>50</v>
      </c>
      <c r="CX53" s="15"/>
      <c r="CY53" s="38">
        <f t="shared" si="10"/>
        <v>3.1666666666666665</v>
      </c>
      <c r="CZ53" s="32" t="s">
        <v>50</v>
      </c>
      <c r="DA53" s="15"/>
      <c r="DB53" s="38"/>
    </row>
    <row r="54" spans="1:106" x14ac:dyDescent="0.25">
      <c r="A54" s="90" t="s">
        <v>82</v>
      </c>
      <c r="B54" s="90"/>
      <c r="C54" s="90"/>
      <c r="D54" s="90"/>
      <c r="E54" s="40"/>
      <c r="F54" s="3" t="str">
        <f>$F$4</f>
        <v>F 2020</v>
      </c>
      <c r="G54" s="41" t="str">
        <f>$G$4</f>
        <v>S 2021</v>
      </c>
      <c r="H54" s="40"/>
      <c r="I54" s="3" t="str">
        <f>$F$4</f>
        <v>F 2020</v>
      </c>
      <c r="J54" s="41" t="str">
        <f>$G$4</f>
        <v>S 2021</v>
      </c>
      <c r="K54" s="40"/>
      <c r="L54" s="3" t="str">
        <f>$F$4</f>
        <v>F 2020</v>
      </c>
      <c r="M54" s="41" t="str">
        <f>$G$4</f>
        <v>S 2021</v>
      </c>
      <c r="N54" s="40"/>
      <c r="O54" s="3" t="str">
        <f>$F$4</f>
        <v>F 2020</v>
      </c>
      <c r="P54" s="41" t="str">
        <f>$G$4</f>
        <v>S 2021</v>
      </c>
      <c r="Q54" s="26"/>
      <c r="R54" s="4" t="str">
        <f>$F$4</f>
        <v>F 2020</v>
      </c>
      <c r="S54" s="27" t="str">
        <f>$G$4</f>
        <v>S 2021</v>
      </c>
      <c r="T54" s="26"/>
      <c r="U54" s="4" t="str">
        <f>$F$4</f>
        <v>F 2020</v>
      </c>
      <c r="V54" s="27" t="str">
        <f>$G$4</f>
        <v>S 2021</v>
      </c>
      <c r="W54" s="26"/>
      <c r="X54" s="4" t="str">
        <f>$F$4</f>
        <v>F 2020</v>
      </c>
      <c r="Y54" s="27" t="str">
        <f>$G$4</f>
        <v>S 2021</v>
      </c>
      <c r="Z54" s="26"/>
      <c r="AA54" s="4" t="str">
        <f>$F$4</f>
        <v>F 2020</v>
      </c>
      <c r="AB54" s="27" t="str">
        <f>$G$4</f>
        <v>S 2021</v>
      </c>
      <c r="AC54" s="26"/>
      <c r="AD54" s="4" t="str">
        <f>$F$4</f>
        <v>F 2020</v>
      </c>
      <c r="AE54" s="27" t="str">
        <f>$G$4</f>
        <v>S 2021</v>
      </c>
      <c r="AF54" s="26"/>
      <c r="AG54" s="4" t="str">
        <f>$F$4</f>
        <v>F 2020</v>
      </c>
      <c r="AH54" s="27" t="str">
        <f>$G$4</f>
        <v>S 2021</v>
      </c>
      <c r="AI54" s="26"/>
      <c r="AJ54" s="4" t="str">
        <f>$F$4</f>
        <v>F 2020</v>
      </c>
      <c r="AK54" s="27" t="str">
        <f>$G$4</f>
        <v>S 2021</v>
      </c>
      <c r="AL54" s="26"/>
      <c r="AM54" s="4" t="str">
        <f>$F$4</f>
        <v>F 2020</v>
      </c>
      <c r="AN54" s="27" t="str">
        <f>$G$4</f>
        <v>S 2021</v>
      </c>
      <c r="AO54" s="26"/>
      <c r="AP54" s="4" t="str">
        <f>$F$4</f>
        <v>F 2020</v>
      </c>
      <c r="AQ54" s="27" t="str">
        <f>$G$4</f>
        <v>S 2021</v>
      </c>
      <c r="AR54" s="26"/>
      <c r="AS54" s="4" t="str">
        <f>$F$4</f>
        <v>F 2020</v>
      </c>
      <c r="AT54" s="27" t="str">
        <f>$G$4</f>
        <v>S 2021</v>
      </c>
      <c r="AU54" s="26"/>
      <c r="AV54" s="4" t="str">
        <f>$F$4</f>
        <v>F 2020</v>
      </c>
      <c r="AW54" s="27" t="str">
        <f>$G$4</f>
        <v>S 2021</v>
      </c>
      <c r="AX54" s="26"/>
      <c r="AY54" s="4" t="str">
        <f>$F$4</f>
        <v>F 2020</v>
      </c>
      <c r="AZ54" s="27" t="str">
        <f>$G$4</f>
        <v>S 2021</v>
      </c>
      <c r="BA54" s="26"/>
      <c r="BB54" s="4" t="str">
        <f>$F$4</f>
        <v>F 2020</v>
      </c>
      <c r="BC54" s="27" t="str">
        <f>$G$4</f>
        <v>S 2021</v>
      </c>
      <c r="BD54" s="26"/>
      <c r="BE54" s="4" t="str">
        <f>$F$4</f>
        <v>F 2020</v>
      </c>
      <c r="BF54" s="27" t="str">
        <f>$G$4</f>
        <v>S 2021</v>
      </c>
      <c r="BG54" s="26"/>
      <c r="BH54" s="4" t="str">
        <f>$F$4</f>
        <v>F 2020</v>
      </c>
      <c r="BI54" s="27" t="str">
        <f>$G$4</f>
        <v>S 2021</v>
      </c>
      <c r="BJ54" s="26"/>
      <c r="BK54" s="4" t="str">
        <f>$F$4</f>
        <v>F 2020</v>
      </c>
      <c r="BL54" s="27" t="str">
        <f>$G$4</f>
        <v>S 2021</v>
      </c>
      <c r="BM54" s="26"/>
      <c r="BN54" s="4" t="str">
        <f>$F$4</f>
        <v>F 2020</v>
      </c>
      <c r="BO54" s="27" t="str">
        <f>$G$4</f>
        <v>S 2021</v>
      </c>
      <c r="BP54" s="26"/>
      <c r="BQ54" s="4" t="str">
        <f>$F$4</f>
        <v>F 2020</v>
      </c>
      <c r="BR54" s="27" t="str">
        <f>$G$4</f>
        <v>S 2021</v>
      </c>
      <c r="BS54" s="26"/>
      <c r="BT54" s="4" t="str">
        <f>$F$4</f>
        <v>F 2020</v>
      </c>
      <c r="BU54" s="27" t="str">
        <f>$G$4</f>
        <v>S 2021</v>
      </c>
      <c r="BV54" s="26"/>
      <c r="BW54" s="4" t="str">
        <f>$F$4</f>
        <v>F 2020</v>
      </c>
      <c r="BX54" s="27" t="str">
        <f>$G$4</f>
        <v>S 2021</v>
      </c>
      <c r="BY54" s="26"/>
      <c r="BZ54" s="4" t="str">
        <f>$F$4</f>
        <v>F 2020</v>
      </c>
      <c r="CA54" s="27" t="str">
        <f>$G$4</f>
        <v>S 2021</v>
      </c>
      <c r="CB54" s="26"/>
      <c r="CC54" s="4" t="str">
        <f>$F$4</f>
        <v>F 2020</v>
      </c>
      <c r="CD54" s="27" t="str">
        <f>$G$4</f>
        <v>S 2021</v>
      </c>
      <c r="CE54" s="26"/>
      <c r="CF54" s="4" t="str">
        <f>$F$4</f>
        <v>F 2020</v>
      </c>
      <c r="CG54" s="27" t="str">
        <f>$G$4</f>
        <v>S 2021</v>
      </c>
      <c r="CH54" s="26"/>
      <c r="CI54" s="4" t="str">
        <f>$F$4</f>
        <v>F 2020</v>
      </c>
      <c r="CJ54" s="27" t="str">
        <f>$G$4</f>
        <v>S 2021</v>
      </c>
      <c r="CK54" s="26"/>
      <c r="CL54" s="4" t="str">
        <f>$F$4</f>
        <v>F 2020</v>
      </c>
      <c r="CM54" s="27" t="str">
        <f>$G$4</f>
        <v>S 2021</v>
      </c>
      <c r="CN54" s="26"/>
      <c r="CO54" s="4" t="str">
        <f>$F$4</f>
        <v>F 2020</v>
      </c>
      <c r="CP54" s="27" t="str">
        <f>$G$4</f>
        <v>S 2021</v>
      </c>
      <c r="CQ54" s="26"/>
      <c r="CR54" s="4" t="str">
        <f>$F$4</f>
        <v>F 2020</v>
      </c>
      <c r="CS54" s="27" t="str">
        <f>$G$4</f>
        <v>S 2021</v>
      </c>
      <c r="CT54" s="26"/>
      <c r="CU54" s="4" t="s">
        <v>83</v>
      </c>
      <c r="CV54" s="27" t="s">
        <v>84</v>
      </c>
      <c r="CW54" s="26"/>
      <c r="CX54" s="4" t="s">
        <v>83</v>
      </c>
      <c r="CY54" s="27" t="s">
        <v>84</v>
      </c>
      <c r="CZ54" s="26"/>
      <c r="DA54" s="4" t="s">
        <v>83</v>
      </c>
      <c r="DB54" s="27" t="s">
        <v>84</v>
      </c>
    </row>
    <row r="55" spans="1:106" x14ac:dyDescent="0.25">
      <c r="A55" s="72" t="s">
        <v>85</v>
      </c>
      <c r="B55" s="69" t="s">
        <v>46</v>
      </c>
      <c r="C55" s="67" t="s">
        <v>86</v>
      </c>
      <c r="D55" s="79" t="s">
        <v>87</v>
      </c>
      <c r="E55" s="28" t="s">
        <v>49</v>
      </c>
      <c r="F55" s="1">
        <f>$F$5</f>
        <v>20</v>
      </c>
      <c r="G55" s="29">
        <f>$G$5</f>
        <v>19</v>
      </c>
      <c r="H55" s="28" t="s">
        <v>49</v>
      </c>
      <c r="I55" s="1">
        <f>$I$5</f>
        <v>7</v>
      </c>
      <c r="J55" s="29">
        <f>$J$5</f>
        <v>6</v>
      </c>
      <c r="K55" s="28" t="s">
        <v>49</v>
      </c>
      <c r="L55" s="1">
        <f>$L$5</f>
        <v>1</v>
      </c>
      <c r="M55" s="29">
        <f>$M$5</f>
        <v>4</v>
      </c>
      <c r="N55" s="28" t="s">
        <v>49</v>
      </c>
      <c r="O55" s="1">
        <f>$O$5</f>
        <v>2</v>
      </c>
      <c r="P55" s="29">
        <f>$P$5</f>
        <v>2</v>
      </c>
      <c r="Q55" s="28" t="s">
        <v>49</v>
      </c>
      <c r="R55" s="1">
        <f>$R$5</f>
        <v>1</v>
      </c>
      <c r="S55" s="29">
        <f>$S$5</f>
        <v>1</v>
      </c>
      <c r="T55" s="28" t="s">
        <v>49</v>
      </c>
      <c r="V55" s="29"/>
      <c r="W55" s="28" t="s">
        <v>49</v>
      </c>
      <c r="Y55" s="29"/>
      <c r="Z55" s="28" t="s">
        <v>49</v>
      </c>
      <c r="AB55" s="29"/>
      <c r="AC55" s="28" t="s">
        <v>49</v>
      </c>
      <c r="AE55" s="29"/>
      <c r="AF55" s="28" t="s">
        <v>49</v>
      </c>
      <c r="AH55" s="29"/>
      <c r="AI55" s="28" t="s">
        <v>49</v>
      </c>
      <c r="AJ55" s="1">
        <f>$AJ$5</f>
        <v>1</v>
      </c>
      <c r="AK55" s="29"/>
      <c r="AL55" s="28" t="s">
        <v>49</v>
      </c>
      <c r="AN55" s="29"/>
      <c r="AO55" s="28" t="s">
        <v>49</v>
      </c>
      <c r="AQ55" s="29">
        <f>$AQ$5</f>
        <v>0</v>
      </c>
      <c r="AR55" s="28" t="s">
        <v>49</v>
      </c>
      <c r="AT55" s="29"/>
      <c r="AU55" s="28" t="s">
        <v>49</v>
      </c>
      <c r="AW55" s="29"/>
      <c r="AX55" s="28" t="s">
        <v>49</v>
      </c>
      <c r="AZ55" s="29"/>
      <c r="BA55" s="28" t="s">
        <v>49</v>
      </c>
      <c r="BC55" s="29"/>
      <c r="BD55" s="28" t="s">
        <v>49</v>
      </c>
      <c r="BF55" s="29"/>
      <c r="BG55" s="28" t="s">
        <v>49</v>
      </c>
      <c r="BI55" s="29"/>
      <c r="BJ55" s="28" t="s">
        <v>49</v>
      </c>
      <c r="BL55" s="29"/>
      <c r="BM55" s="28" t="s">
        <v>49</v>
      </c>
      <c r="BN55" s="1">
        <f>$BN$5</f>
        <v>1</v>
      </c>
      <c r="BO55" s="29"/>
      <c r="BP55" s="28" t="s">
        <v>49</v>
      </c>
      <c r="BR55" s="29"/>
      <c r="BS55" s="28" t="s">
        <v>49</v>
      </c>
      <c r="BU55" s="29">
        <f>$BU$5</f>
        <v>1</v>
      </c>
      <c r="BV55" s="28" t="s">
        <v>49</v>
      </c>
      <c r="BX55" s="29"/>
      <c r="BY55" s="28" t="s">
        <v>49</v>
      </c>
      <c r="BZ55" s="1">
        <f>$BZ$5</f>
        <v>1</v>
      </c>
      <c r="CA55" s="29">
        <f>$CA$5</f>
        <v>1</v>
      </c>
      <c r="CB55" s="28" t="s">
        <v>49</v>
      </c>
      <c r="CC55" s="1">
        <f>$CC$5</f>
        <v>1</v>
      </c>
      <c r="CD55" s="29"/>
      <c r="CE55" s="28" t="s">
        <v>49</v>
      </c>
      <c r="CG55" s="29"/>
      <c r="CH55" s="28" t="s">
        <v>49</v>
      </c>
      <c r="CJ55" s="29"/>
      <c r="CK55" s="28" t="s">
        <v>49</v>
      </c>
      <c r="CL55" s="1">
        <f>$CL$5</f>
        <v>2</v>
      </c>
      <c r="CM55" s="29">
        <f>$CM$5</f>
        <v>3</v>
      </c>
      <c r="CN55" s="28" t="s">
        <v>49</v>
      </c>
      <c r="CO55" s="1">
        <f>$CO$5</f>
        <v>1</v>
      </c>
      <c r="CP55" s="29"/>
      <c r="CQ55" s="28" t="s">
        <v>49</v>
      </c>
      <c r="CR55" s="1">
        <f>$CR$5</f>
        <v>2</v>
      </c>
      <c r="CS55" s="29"/>
      <c r="CT55" s="28" t="s">
        <v>49</v>
      </c>
      <c r="CV55" s="29"/>
      <c r="CW55" s="28" t="s">
        <v>49</v>
      </c>
      <c r="CY55" s="29">
        <f>$CY$5</f>
        <v>1</v>
      </c>
      <c r="CZ55" s="28" t="s">
        <v>49</v>
      </c>
      <c r="DB55" s="29"/>
    </row>
    <row r="56" spans="1:106" x14ac:dyDescent="0.25">
      <c r="A56" s="72"/>
      <c r="B56" s="69"/>
      <c r="C56" s="67"/>
      <c r="D56" s="80"/>
      <c r="E56" s="28" t="s">
        <v>50</v>
      </c>
      <c r="F56" s="6">
        <f>AVERAGE(I56,L56,O56,R56,U56,X56,AA56,AD56,AG56,AJ56,AM56,AP56,AS56,AV56,AY56,BB56,BE56,BH56,BK56,BN56,BQ56,BT56,BW56,BZ56,CC56,CF56,CI56,CL56,CO56,CR56,CU56,CX56,DA56)</f>
        <v>3.9</v>
      </c>
      <c r="G56" s="51">
        <f>AVERAGE(J56,M56,P56,S56,V56,Y56,AB56,AE56,AH56,AK56,AN56,AQ56,AT56,AW56,AZ56,BC56,BF56,BI56,BL56,BO56,BR56,BU56,BX56,CA56,CD56,CG56,CJ56,CM56,CP56,CS56,CV56,CY56,DB56)</f>
        <v>3.8800000000000003</v>
      </c>
      <c r="H56" s="28" t="s">
        <v>50</v>
      </c>
      <c r="J56" s="29">
        <v>3.5</v>
      </c>
      <c r="K56" s="28" t="s">
        <v>50</v>
      </c>
      <c r="L56" s="1">
        <v>3</v>
      </c>
      <c r="M56" s="29">
        <v>3.75</v>
      </c>
      <c r="N56" s="28" t="s">
        <v>50</v>
      </c>
      <c r="O56" s="1">
        <v>4</v>
      </c>
      <c r="P56" s="29">
        <v>4</v>
      </c>
      <c r="Q56" s="28" t="s">
        <v>50</v>
      </c>
      <c r="R56" s="1">
        <v>4</v>
      </c>
      <c r="S56" s="29">
        <v>4</v>
      </c>
      <c r="T56" s="28" t="s">
        <v>50</v>
      </c>
      <c r="V56" s="29"/>
      <c r="W56" s="28" t="s">
        <v>50</v>
      </c>
      <c r="Y56" s="29"/>
      <c r="Z56" s="28" t="s">
        <v>50</v>
      </c>
      <c r="AB56" s="29"/>
      <c r="AC56" s="28" t="s">
        <v>50</v>
      </c>
      <c r="AE56" s="29"/>
      <c r="AF56" s="28" t="s">
        <v>50</v>
      </c>
      <c r="AH56" s="29"/>
      <c r="AI56" s="28" t="s">
        <v>50</v>
      </c>
      <c r="AJ56" s="1">
        <v>4</v>
      </c>
      <c r="AK56" s="29"/>
      <c r="AL56" s="28" t="s">
        <v>50</v>
      </c>
      <c r="AN56" s="29"/>
      <c r="AO56" s="28" t="s">
        <v>50</v>
      </c>
      <c r="AQ56" s="29">
        <v>4</v>
      </c>
      <c r="AR56" s="28" t="s">
        <v>50</v>
      </c>
      <c r="AT56" s="29"/>
      <c r="AU56" s="28" t="s">
        <v>50</v>
      </c>
      <c r="AW56" s="29"/>
      <c r="AX56" s="28" t="s">
        <v>50</v>
      </c>
      <c r="AZ56" s="29"/>
      <c r="BA56" s="28" t="s">
        <v>50</v>
      </c>
      <c r="BC56" s="29"/>
      <c r="BD56" s="28" t="s">
        <v>50</v>
      </c>
      <c r="BF56" s="29"/>
      <c r="BG56" s="28" t="s">
        <v>50</v>
      </c>
      <c r="BI56" s="29"/>
      <c r="BJ56" s="28" t="s">
        <v>50</v>
      </c>
      <c r="BL56" s="29"/>
      <c r="BM56" s="28" t="s">
        <v>50</v>
      </c>
      <c r="BN56" s="1">
        <v>4</v>
      </c>
      <c r="BO56" s="29"/>
      <c r="BP56" s="28" t="s">
        <v>50</v>
      </c>
      <c r="BR56" s="29"/>
      <c r="BS56" s="28" t="s">
        <v>50</v>
      </c>
      <c r="BU56" s="29">
        <v>4</v>
      </c>
      <c r="BV56" s="28" t="s">
        <v>50</v>
      </c>
      <c r="BX56" s="29"/>
      <c r="BY56" s="28" t="s">
        <v>50</v>
      </c>
      <c r="BZ56" s="1">
        <v>4</v>
      </c>
      <c r="CA56" s="29">
        <v>4</v>
      </c>
      <c r="CB56" s="28" t="s">
        <v>50</v>
      </c>
      <c r="CC56" s="1">
        <v>4</v>
      </c>
      <c r="CD56" s="29"/>
      <c r="CE56" s="28" t="s">
        <v>50</v>
      </c>
      <c r="CG56" s="29"/>
      <c r="CH56" s="28" t="s">
        <v>50</v>
      </c>
      <c r="CJ56" s="29"/>
      <c r="CK56" s="28" t="s">
        <v>50</v>
      </c>
      <c r="CL56" s="1">
        <v>4</v>
      </c>
      <c r="CM56" s="29">
        <v>3.67</v>
      </c>
      <c r="CN56" s="28" t="s">
        <v>50</v>
      </c>
      <c r="CO56" s="1">
        <v>4</v>
      </c>
      <c r="CP56" s="29"/>
      <c r="CQ56" s="28" t="s">
        <v>50</v>
      </c>
      <c r="CR56" s="1">
        <v>4</v>
      </c>
      <c r="CS56" s="29"/>
      <c r="CT56" s="28" t="s">
        <v>50</v>
      </c>
      <c r="CV56" s="29"/>
      <c r="CW56" s="28" t="s">
        <v>50</v>
      </c>
      <c r="CY56" s="29">
        <v>4</v>
      </c>
      <c r="CZ56" s="28" t="s">
        <v>50</v>
      </c>
      <c r="DB56" s="29"/>
    </row>
    <row r="57" spans="1:106" x14ac:dyDescent="0.25">
      <c r="A57" s="72"/>
      <c r="B57" s="69"/>
      <c r="C57" s="67"/>
      <c r="D57" s="80"/>
      <c r="E57" s="28" t="s">
        <v>51</v>
      </c>
      <c r="F57" s="1">
        <f>MIN(I57,L57,O57,R57,U57,X57,AA57,AD57,AG57,AJ57,AM57,AP57,AS57,AV57,AY57,BB57,BE57,BH57,BK57,BN57,BQ57,BT57,BW57,BZ57,CC57,CF57,CI57,CL57,CO57,CR57,CU57,CX57,DA57)</f>
        <v>3</v>
      </c>
      <c r="G57" s="29">
        <f>MIN(J57,M57,P57,S57,V57,Y57,AB57,AE57,AH57,AK57,AN57,AQ57,AT57,AW57,AZ57,BC57,BF57,BI57,BL57,BO57,BR57,BU57,BX57,CA57,CD57,CG57,CJ57,CM57,CP57,CS57,CV57,CY57,DB57)</f>
        <v>2</v>
      </c>
      <c r="H57" s="28" t="s">
        <v>51</v>
      </c>
      <c r="J57" s="29">
        <v>2</v>
      </c>
      <c r="K57" s="28" t="s">
        <v>51</v>
      </c>
      <c r="L57" s="1">
        <v>3</v>
      </c>
      <c r="M57" s="29">
        <v>3</v>
      </c>
      <c r="N57" s="28" t="s">
        <v>51</v>
      </c>
      <c r="O57" s="1">
        <v>4</v>
      </c>
      <c r="P57" s="29">
        <v>4</v>
      </c>
      <c r="Q57" s="28" t="s">
        <v>51</v>
      </c>
      <c r="R57" s="1">
        <v>4</v>
      </c>
      <c r="S57" s="29">
        <v>4</v>
      </c>
      <c r="T57" s="28" t="s">
        <v>51</v>
      </c>
      <c r="V57" s="29"/>
      <c r="W57" s="28" t="s">
        <v>51</v>
      </c>
      <c r="Y57" s="29"/>
      <c r="Z57" s="28" t="s">
        <v>51</v>
      </c>
      <c r="AB57" s="29"/>
      <c r="AC57" s="28" t="s">
        <v>51</v>
      </c>
      <c r="AE57" s="29"/>
      <c r="AF57" s="28" t="s">
        <v>51</v>
      </c>
      <c r="AH57" s="29"/>
      <c r="AI57" s="28" t="s">
        <v>51</v>
      </c>
      <c r="AJ57" s="1">
        <v>4</v>
      </c>
      <c r="AK57" s="29"/>
      <c r="AL57" s="28" t="s">
        <v>51</v>
      </c>
      <c r="AN57" s="29"/>
      <c r="AO57" s="28" t="s">
        <v>51</v>
      </c>
      <c r="AQ57" s="29">
        <v>4</v>
      </c>
      <c r="AR57" s="28" t="s">
        <v>51</v>
      </c>
      <c r="AT57" s="29"/>
      <c r="AU57" s="28" t="s">
        <v>51</v>
      </c>
      <c r="AW57" s="29"/>
      <c r="AX57" s="28" t="s">
        <v>51</v>
      </c>
      <c r="AZ57" s="29"/>
      <c r="BA57" s="28" t="s">
        <v>51</v>
      </c>
      <c r="BC57" s="29"/>
      <c r="BD57" s="28" t="s">
        <v>51</v>
      </c>
      <c r="BF57" s="29"/>
      <c r="BG57" s="28" t="s">
        <v>51</v>
      </c>
      <c r="BI57" s="29"/>
      <c r="BJ57" s="28" t="s">
        <v>51</v>
      </c>
      <c r="BL57" s="29"/>
      <c r="BM57" s="28" t="s">
        <v>51</v>
      </c>
      <c r="BN57" s="1">
        <v>4</v>
      </c>
      <c r="BO57" s="29"/>
      <c r="BP57" s="28" t="s">
        <v>51</v>
      </c>
      <c r="BR57" s="29"/>
      <c r="BS57" s="28" t="s">
        <v>51</v>
      </c>
      <c r="BU57" s="29">
        <v>4</v>
      </c>
      <c r="BV57" s="28" t="s">
        <v>51</v>
      </c>
      <c r="BX57" s="29"/>
      <c r="BY57" s="28" t="s">
        <v>51</v>
      </c>
      <c r="BZ57" s="1">
        <v>4</v>
      </c>
      <c r="CA57" s="29">
        <v>4</v>
      </c>
      <c r="CB57" s="28" t="s">
        <v>51</v>
      </c>
      <c r="CC57" s="1">
        <v>4</v>
      </c>
      <c r="CD57" s="29"/>
      <c r="CE57" s="28" t="s">
        <v>51</v>
      </c>
      <c r="CG57" s="29"/>
      <c r="CH57" s="28" t="s">
        <v>51</v>
      </c>
      <c r="CJ57" s="29"/>
      <c r="CK57" s="28" t="s">
        <v>51</v>
      </c>
      <c r="CL57" s="1">
        <v>4</v>
      </c>
      <c r="CM57" s="29">
        <v>3</v>
      </c>
      <c r="CN57" s="28" t="s">
        <v>51</v>
      </c>
      <c r="CO57" s="1">
        <v>4</v>
      </c>
      <c r="CP57" s="29"/>
      <c r="CQ57" s="28" t="s">
        <v>51</v>
      </c>
      <c r="CR57" s="1">
        <v>4</v>
      </c>
      <c r="CS57" s="29"/>
      <c r="CT57" s="28" t="s">
        <v>51</v>
      </c>
      <c r="CV57" s="29"/>
      <c r="CW57" s="28" t="s">
        <v>51</v>
      </c>
      <c r="CY57" s="29">
        <v>4</v>
      </c>
      <c r="CZ57" s="28" t="s">
        <v>51</v>
      </c>
      <c r="DB57" s="29"/>
    </row>
    <row r="58" spans="1:106" x14ac:dyDescent="0.25">
      <c r="A58" s="72"/>
      <c r="B58" s="69"/>
      <c r="C58" s="67"/>
      <c r="D58" s="80"/>
      <c r="E58" s="28" t="s">
        <v>52</v>
      </c>
      <c r="F58" s="1">
        <f>MAX(I58,L58,O58,R58,U58,X58,AA58,AD58,AG58,AJ58,AM58,AP58,AS58,AV58,AY58,BB58,BE58,BH58,BK58,BN58,BQ58,BT58,BW58,BZ58,CC58,CF58,CI58,CL58,CO58,CR58,CU58,CX58,DA58)</f>
        <v>4</v>
      </c>
      <c r="G58" s="29">
        <f>MAX(J58,M58,P58,S58,V58,Y58,AB58,AE58,AH58,AK58,AN58,AQ58,AT58,AW58,AZ58,BC58,BF58,BI58,BL58,BO58,BR58,BU58,BX58,CA58,CD58,CG58,CJ58,CM58,CP58,CS58,CV58,CY58,DB58)</f>
        <v>4</v>
      </c>
      <c r="H58" s="28" t="s">
        <v>52</v>
      </c>
      <c r="J58" s="29">
        <v>4</v>
      </c>
      <c r="K58" s="28" t="s">
        <v>52</v>
      </c>
      <c r="L58" s="1">
        <v>3</v>
      </c>
      <c r="M58" s="29">
        <v>4</v>
      </c>
      <c r="N58" s="28" t="s">
        <v>52</v>
      </c>
      <c r="O58" s="1">
        <v>4</v>
      </c>
      <c r="P58" s="29">
        <v>4</v>
      </c>
      <c r="Q58" s="28" t="s">
        <v>52</v>
      </c>
      <c r="R58" s="1">
        <v>4</v>
      </c>
      <c r="S58" s="29">
        <v>4</v>
      </c>
      <c r="T58" s="28" t="s">
        <v>52</v>
      </c>
      <c r="V58" s="29"/>
      <c r="W58" s="28" t="s">
        <v>52</v>
      </c>
      <c r="Y58" s="29"/>
      <c r="Z58" s="28" t="s">
        <v>52</v>
      </c>
      <c r="AB58" s="29"/>
      <c r="AC58" s="28" t="s">
        <v>52</v>
      </c>
      <c r="AE58" s="29"/>
      <c r="AF58" s="28" t="s">
        <v>52</v>
      </c>
      <c r="AH58" s="29"/>
      <c r="AI58" s="28" t="s">
        <v>52</v>
      </c>
      <c r="AJ58" s="1">
        <v>4</v>
      </c>
      <c r="AK58" s="29"/>
      <c r="AL58" s="28" t="s">
        <v>52</v>
      </c>
      <c r="AN58" s="29"/>
      <c r="AO58" s="28" t="s">
        <v>52</v>
      </c>
      <c r="AQ58" s="29">
        <v>4</v>
      </c>
      <c r="AR58" s="28" t="s">
        <v>52</v>
      </c>
      <c r="AT58" s="29"/>
      <c r="AU58" s="28" t="s">
        <v>52</v>
      </c>
      <c r="AW58" s="29"/>
      <c r="AX58" s="28" t="s">
        <v>52</v>
      </c>
      <c r="AZ58" s="29"/>
      <c r="BA58" s="28" t="s">
        <v>52</v>
      </c>
      <c r="BC58" s="29"/>
      <c r="BD58" s="28" t="s">
        <v>52</v>
      </c>
      <c r="BF58" s="29"/>
      <c r="BG58" s="28" t="s">
        <v>52</v>
      </c>
      <c r="BI58" s="29"/>
      <c r="BJ58" s="28" t="s">
        <v>52</v>
      </c>
      <c r="BL58" s="29"/>
      <c r="BM58" s="28" t="s">
        <v>52</v>
      </c>
      <c r="BN58" s="1">
        <v>4</v>
      </c>
      <c r="BO58" s="29"/>
      <c r="BP58" s="28" t="s">
        <v>52</v>
      </c>
      <c r="BR58" s="29"/>
      <c r="BS58" s="28" t="s">
        <v>52</v>
      </c>
      <c r="BU58" s="29">
        <v>4</v>
      </c>
      <c r="BV58" s="28" t="s">
        <v>52</v>
      </c>
      <c r="BX58" s="29"/>
      <c r="BY58" s="28" t="s">
        <v>52</v>
      </c>
      <c r="BZ58" s="1">
        <v>4</v>
      </c>
      <c r="CA58" s="29">
        <v>4</v>
      </c>
      <c r="CB58" s="28" t="s">
        <v>52</v>
      </c>
      <c r="CC58" s="1">
        <v>4</v>
      </c>
      <c r="CD58" s="29"/>
      <c r="CE58" s="28" t="s">
        <v>52</v>
      </c>
      <c r="CG58" s="29"/>
      <c r="CH58" s="28" t="s">
        <v>52</v>
      </c>
      <c r="CJ58" s="29"/>
      <c r="CK58" s="28" t="s">
        <v>52</v>
      </c>
      <c r="CL58" s="1">
        <v>4</v>
      </c>
      <c r="CM58" s="29">
        <v>4</v>
      </c>
      <c r="CN58" s="28" t="s">
        <v>52</v>
      </c>
      <c r="CO58" s="1">
        <v>4</v>
      </c>
      <c r="CP58" s="29"/>
      <c r="CQ58" s="28" t="s">
        <v>52</v>
      </c>
      <c r="CR58" s="1">
        <v>4</v>
      </c>
      <c r="CS58" s="29"/>
      <c r="CT58" s="28" t="s">
        <v>52</v>
      </c>
      <c r="CV58" s="29"/>
      <c r="CW58" s="28" t="s">
        <v>52</v>
      </c>
      <c r="CY58" s="29">
        <v>4</v>
      </c>
      <c r="CZ58" s="28" t="s">
        <v>52</v>
      </c>
      <c r="DB58" s="29"/>
    </row>
    <row r="59" spans="1:106" x14ac:dyDescent="0.25">
      <c r="A59" s="68">
        <v>1.1000000000000001</v>
      </c>
      <c r="B59" s="89" t="s">
        <v>67</v>
      </c>
      <c r="C59" s="68" t="s">
        <v>88</v>
      </c>
      <c r="D59" s="70" t="s">
        <v>89</v>
      </c>
      <c r="E59" s="30" t="s">
        <v>49</v>
      </c>
      <c r="F59" s="2">
        <f>$F$5</f>
        <v>20</v>
      </c>
      <c r="G59" s="31">
        <f>$G$5</f>
        <v>19</v>
      </c>
      <c r="H59" s="30" t="s">
        <v>49</v>
      </c>
      <c r="I59" s="2">
        <f>$I$5</f>
        <v>7</v>
      </c>
      <c r="J59" s="31">
        <f>$J$5</f>
        <v>6</v>
      </c>
      <c r="K59" s="30" t="s">
        <v>49</v>
      </c>
      <c r="L59" s="2">
        <f>$L$5</f>
        <v>1</v>
      </c>
      <c r="M59" s="31">
        <f>$M$5</f>
        <v>4</v>
      </c>
      <c r="N59" s="30" t="s">
        <v>49</v>
      </c>
      <c r="O59" s="2">
        <f>$O$5</f>
        <v>2</v>
      </c>
      <c r="P59" s="31">
        <f>$P$5</f>
        <v>2</v>
      </c>
      <c r="Q59" s="30" t="s">
        <v>49</v>
      </c>
      <c r="R59" s="2">
        <f>$R$5</f>
        <v>1</v>
      </c>
      <c r="S59" s="31">
        <f>$S$5</f>
        <v>1</v>
      </c>
      <c r="T59" s="30" t="s">
        <v>49</v>
      </c>
      <c r="U59" s="2"/>
      <c r="V59" s="31"/>
      <c r="W59" s="30" t="s">
        <v>49</v>
      </c>
      <c r="X59" s="2"/>
      <c r="Y59" s="31"/>
      <c r="Z59" s="30" t="s">
        <v>49</v>
      </c>
      <c r="AA59" s="2"/>
      <c r="AB59" s="31"/>
      <c r="AC59" s="30" t="s">
        <v>49</v>
      </c>
      <c r="AD59" s="2"/>
      <c r="AE59" s="31"/>
      <c r="AF59" s="30" t="s">
        <v>49</v>
      </c>
      <c r="AG59" s="2"/>
      <c r="AH59" s="31"/>
      <c r="AI59" s="30" t="s">
        <v>49</v>
      </c>
      <c r="AJ59" s="2">
        <f>$AJ$5</f>
        <v>1</v>
      </c>
      <c r="AK59" s="31"/>
      <c r="AL59" s="30" t="s">
        <v>49</v>
      </c>
      <c r="AM59" s="2"/>
      <c r="AN59" s="31"/>
      <c r="AO59" s="30" t="s">
        <v>49</v>
      </c>
      <c r="AP59" s="2"/>
      <c r="AQ59" s="31">
        <f>$AQ$5</f>
        <v>0</v>
      </c>
      <c r="AR59" s="30" t="s">
        <v>49</v>
      </c>
      <c r="AS59" s="2"/>
      <c r="AT59" s="31"/>
      <c r="AU59" s="30" t="s">
        <v>49</v>
      </c>
      <c r="AV59" s="2"/>
      <c r="AW59" s="31"/>
      <c r="AX59" s="30" t="s">
        <v>49</v>
      </c>
      <c r="AY59" s="2"/>
      <c r="AZ59" s="31"/>
      <c r="BA59" s="30" t="s">
        <v>49</v>
      </c>
      <c r="BB59" s="2"/>
      <c r="BC59" s="31"/>
      <c r="BD59" s="30" t="s">
        <v>49</v>
      </c>
      <c r="BE59" s="2"/>
      <c r="BF59" s="31"/>
      <c r="BG59" s="30" t="s">
        <v>49</v>
      </c>
      <c r="BH59" s="2"/>
      <c r="BI59" s="31"/>
      <c r="BJ59" s="30" t="s">
        <v>49</v>
      </c>
      <c r="BK59" s="2"/>
      <c r="BL59" s="31"/>
      <c r="BM59" s="30" t="s">
        <v>49</v>
      </c>
      <c r="BN59" s="2">
        <f>$BN$5</f>
        <v>1</v>
      </c>
      <c r="BO59" s="31"/>
      <c r="BP59" s="30" t="s">
        <v>49</v>
      </c>
      <c r="BQ59" s="2"/>
      <c r="BR59" s="31"/>
      <c r="BS59" s="30" t="s">
        <v>49</v>
      </c>
      <c r="BT59" s="2"/>
      <c r="BU59" s="31">
        <f>$BU$5</f>
        <v>1</v>
      </c>
      <c r="BV59" s="30" t="s">
        <v>49</v>
      </c>
      <c r="BW59" s="2"/>
      <c r="BX59" s="31"/>
      <c r="BY59" s="30" t="s">
        <v>49</v>
      </c>
      <c r="BZ59" s="2">
        <f>$BZ$5</f>
        <v>1</v>
      </c>
      <c r="CA59" s="31">
        <f>$CA$5</f>
        <v>1</v>
      </c>
      <c r="CB59" s="30" t="s">
        <v>49</v>
      </c>
      <c r="CC59" s="2">
        <f>$CC$5</f>
        <v>1</v>
      </c>
      <c r="CD59" s="31"/>
      <c r="CE59" s="30" t="s">
        <v>49</v>
      </c>
      <c r="CF59" s="2"/>
      <c r="CG59" s="31"/>
      <c r="CH59" s="30" t="s">
        <v>49</v>
      </c>
      <c r="CI59" s="2"/>
      <c r="CJ59" s="31"/>
      <c r="CK59" s="30" t="s">
        <v>49</v>
      </c>
      <c r="CL59" s="2">
        <f>$CL$5</f>
        <v>2</v>
      </c>
      <c r="CM59" s="31">
        <f>$CM$5</f>
        <v>3</v>
      </c>
      <c r="CN59" s="30" t="s">
        <v>49</v>
      </c>
      <c r="CO59" s="2">
        <f>$CO$5</f>
        <v>1</v>
      </c>
      <c r="CP59" s="31"/>
      <c r="CQ59" s="30" t="s">
        <v>49</v>
      </c>
      <c r="CR59" s="2">
        <f>$CR$5</f>
        <v>2</v>
      </c>
      <c r="CS59" s="31"/>
      <c r="CT59" s="30" t="s">
        <v>49</v>
      </c>
      <c r="CU59" s="2"/>
      <c r="CV59" s="31"/>
      <c r="CW59" s="30" t="s">
        <v>49</v>
      </c>
      <c r="CX59" s="2"/>
      <c r="CY59" s="31">
        <f>$CY$5</f>
        <v>1</v>
      </c>
      <c r="CZ59" s="30" t="s">
        <v>49</v>
      </c>
      <c r="DA59" s="2"/>
      <c r="DB59" s="31"/>
    </row>
    <row r="60" spans="1:106" x14ac:dyDescent="0.25">
      <c r="A60" s="68"/>
      <c r="B60" s="89"/>
      <c r="C60" s="68"/>
      <c r="D60" s="71"/>
      <c r="E60" s="30" t="s">
        <v>50</v>
      </c>
      <c r="F60" s="7">
        <f>AVERAGE(I60,L60,O60,R60,U60,X60,AA60,AD60,AG60,AJ60,AM60,AP60,AS60,AV60,AY60,BB60,BE60,BH60,BK60,BN60,BQ60,BT60,BW60,BZ60,CC60,CF60,CI60,CL60,CO60,CR60,CU60,CX60,DA60)</f>
        <v>4</v>
      </c>
      <c r="G60" s="52">
        <f>AVERAGE(J60,M60,P60,S60,V60,Y60,AB60,AE60,AH60,AK60,AN60,AQ60,AT60,AW60,AZ60,BC60,BF60,BI60,BL60,BO60,BR60,BU60,BX60,CA60,CD60,CG60,CJ60,CM60,CP60,CS60,CV60,CY60,DB60)</f>
        <v>3.8244444444444445</v>
      </c>
      <c r="H60" s="30" t="s">
        <v>50</v>
      </c>
      <c r="I60" s="2"/>
      <c r="J60" s="31">
        <v>3.67</v>
      </c>
      <c r="K60" s="30" t="s">
        <v>50</v>
      </c>
      <c r="L60" s="2">
        <v>4</v>
      </c>
      <c r="M60" s="31">
        <v>3.75</v>
      </c>
      <c r="N60" s="30" t="s">
        <v>50</v>
      </c>
      <c r="O60" s="2">
        <v>4</v>
      </c>
      <c r="P60" s="31">
        <v>4</v>
      </c>
      <c r="Q60" s="30" t="s">
        <v>50</v>
      </c>
      <c r="R60" s="2">
        <v>4</v>
      </c>
      <c r="S60" s="31">
        <v>4</v>
      </c>
      <c r="T60" s="30" t="s">
        <v>50</v>
      </c>
      <c r="U60" s="2"/>
      <c r="V60" s="31"/>
      <c r="W60" s="30" t="s">
        <v>50</v>
      </c>
      <c r="X60" s="2"/>
      <c r="Y60" s="31"/>
      <c r="Z60" s="30" t="s">
        <v>50</v>
      </c>
      <c r="AA60" s="2"/>
      <c r="AB60" s="31"/>
      <c r="AC60" s="30" t="s">
        <v>50</v>
      </c>
      <c r="AD60" s="2"/>
      <c r="AE60" s="31"/>
      <c r="AF60" s="30" t="s">
        <v>50</v>
      </c>
      <c r="AG60" s="2"/>
      <c r="AH60" s="31"/>
      <c r="AI60" s="30" t="s">
        <v>50</v>
      </c>
      <c r="AJ60" s="2">
        <v>4</v>
      </c>
      <c r="AK60" s="31"/>
      <c r="AL60" s="30" t="s">
        <v>50</v>
      </c>
      <c r="AM60" s="2"/>
      <c r="AN60" s="31"/>
      <c r="AO60" s="30" t="s">
        <v>50</v>
      </c>
      <c r="AP60" s="2"/>
      <c r="AQ60" s="31">
        <v>4</v>
      </c>
      <c r="AR60" s="30" t="s">
        <v>50</v>
      </c>
      <c r="AS60" s="2"/>
      <c r="AT60" s="31"/>
      <c r="AU60" s="30" t="s">
        <v>50</v>
      </c>
      <c r="AV60" s="2"/>
      <c r="AW60" s="31"/>
      <c r="AX60" s="30" t="s">
        <v>50</v>
      </c>
      <c r="AY60" s="2"/>
      <c r="AZ60" s="31"/>
      <c r="BA60" s="30" t="s">
        <v>50</v>
      </c>
      <c r="BB60" s="2"/>
      <c r="BC60" s="31"/>
      <c r="BD60" s="30" t="s">
        <v>50</v>
      </c>
      <c r="BE60" s="2"/>
      <c r="BF60" s="31"/>
      <c r="BG60" s="30" t="s">
        <v>50</v>
      </c>
      <c r="BH60" s="2"/>
      <c r="BI60" s="31"/>
      <c r="BJ60" s="30" t="s">
        <v>50</v>
      </c>
      <c r="BK60" s="2"/>
      <c r="BL60" s="31"/>
      <c r="BM60" s="30" t="s">
        <v>50</v>
      </c>
      <c r="BN60" s="2">
        <v>4</v>
      </c>
      <c r="BO60" s="31"/>
      <c r="BP60" s="30" t="s">
        <v>50</v>
      </c>
      <c r="BQ60" s="2"/>
      <c r="BR60" s="31"/>
      <c r="BS60" s="30" t="s">
        <v>50</v>
      </c>
      <c r="BT60" s="2"/>
      <c r="BU60" s="31">
        <v>4</v>
      </c>
      <c r="BV60" s="30" t="s">
        <v>50</v>
      </c>
      <c r="BW60" s="2"/>
      <c r="BX60" s="31"/>
      <c r="BY60" s="30" t="s">
        <v>50</v>
      </c>
      <c r="BZ60" s="2">
        <v>4</v>
      </c>
      <c r="CA60" s="31">
        <v>4</v>
      </c>
      <c r="CB60" s="30" t="s">
        <v>50</v>
      </c>
      <c r="CC60" s="2">
        <v>4</v>
      </c>
      <c r="CD60" s="31"/>
      <c r="CE60" s="30" t="s">
        <v>50</v>
      </c>
      <c r="CF60" s="2"/>
      <c r="CG60" s="31"/>
      <c r="CH60" s="30" t="s">
        <v>50</v>
      </c>
      <c r="CI60" s="2"/>
      <c r="CJ60" s="31"/>
      <c r="CK60" s="30" t="s">
        <v>50</v>
      </c>
      <c r="CL60" s="2">
        <v>4</v>
      </c>
      <c r="CM60" s="31">
        <v>4</v>
      </c>
      <c r="CN60" s="30" t="s">
        <v>50</v>
      </c>
      <c r="CO60" s="2">
        <v>4</v>
      </c>
      <c r="CP60" s="31"/>
      <c r="CQ60" s="30" t="s">
        <v>50</v>
      </c>
      <c r="CR60" s="2">
        <v>4</v>
      </c>
      <c r="CS60" s="31"/>
      <c r="CT60" s="30" t="s">
        <v>50</v>
      </c>
      <c r="CU60" s="2"/>
      <c r="CV60" s="31"/>
      <c r="CW60" s="30" t="s">
        <v>50</v>
      </c>
      <c r="CX60" s="2"/>
      <c r="CY60" s="31">
        <v>3</v>
      </c>
      <c r="CZ60" s="30" t="s">
        <v>50</v>
      </c>
      <c r="DA60" s="2"/>
      <c r="DB60" s="31"/>
    </row>
    <row r="61" spans="1:106" x14ac:dyDescent="0.25">
      <c r="A61" s="68"/>
      <c r="B61" s="89"/>
      <c r="C61" s="68"/>
      <c r="D61" s="71"/>
      <c r="E61" s="30" t="s">
        <v>51</v>
      </c>
      <c r="F61" s="2">
        <f>MIN(I61,L61,O61,R61,U61,X61,AA61,AD61,AG61,AJ61,AM61,AP61,AS61,AV61,AY61,BB61,BE61,BH61,BK61,BN61,BQ61,BT61,BW61,BZ61,CC61,CF61,CI61,CL61,CO61,CR61,CU61,CX61,DA61)</f>
        <v>4</v>
      </c>
      <c r="G61" s="31">
        <f>MIN(J61,M61,P61,S61,V61,Y61,AB61,AE61,AH61,AK61,AN61,AQ61,AT61,AW61,AZ61,BC61,BF61,BI61,BL61,BO61,BR61,BU61,BX61,CA61,CD61,CG61,CJ61,CM61,CP61,CS61,CV61,CY61,DB61)</f>
        <v>3</v>
      </c>
      <c r="H61" s="30" t="s">
        <v>51</v>
      </c>
      <c r="I61" s="2"/>
      <c r="J61" s="31">
        <v>3</v>
      </c>
      <c r="K61" s="30" t="s">
        <v>51</v>
      </c>
      <c r="L61" s="2">
        <v>4</v>
      </c>
      <c r="M61" s="31">
        <v>3</v>
      </c>
      <c r="N61" s="30" t="s">
        <v>51</v>
      </c>
      <c r="O61" s="2">
        <v>4</v>
      </c>
      <c r="P61" s="31">
        <v>4</v>
      </c>
      <c r="Q61" s="30" t="s">
        <v>51</v>
      </c>
      <c r="R61" s="2">
        <v>4</v>
      </c>
      <c r="S61" s="31">
        <v>4</v>
      </c>
      <c r="T61" s="30" t="s">
        <v>51</v>
      </c>
      <c r="U61" s="2"/>
      <c r="V61" s="31"/>
      <c r="W61" s="30" t="s">
        <v>51</v>
      </c>
      <c r="X61" s="2"/>
      <c r="Y61" s="31"/>
      <c r="Z61" s="30" t="s">
        <v>51</v>
      </c>
      <c r="AA61" s="2"/>
      <c r="AB61" s="31"/>
      <c r="AC61" s="30" t="s">
        <v>51</v>
      </c>
      <c r="AD61" s="2"/>
      <c r="AE61" s="31"/>
      <c r="AF61" s="30" t="s">
        <v>51</v>
      </c>
      <c r="AG61" s="2"/>
      <c r="AH61" s="31"/>
      <c r="AI61" s="30" t="s">
        <v>51</v>
      </c>
      <c r="AJ61" s="2">
        <v>4</v>
      </c>
      <c r="AK61" s="31"/>
      <c r="AL61" s="30" t="s">
        <v>51</v>
      </c>
      <c r="AM61" s="2"/>
      <c r="AN61" s="31"/>
      <c r="AO61" s="30" t="s">
        <v>51</v>
      </c>
      <c r="AP61" s="2"/>
      <c r="AQ61" s="31">
        <v>4</v>
      </c>
      <c r="AR61" s="30" t="s">
        <v>51</v>
      </c>
      <c r="AS61" s="2"/>
      <c r="AT61" s="31"/>
      <c r="AU61" s="30" t="s">
        <v>51</v>
      </c>
      <c r="AV61" s="2"/>
      <c r="AW61" s="31"/>
      <c r="AX61" s="30" t="s">
        <v>51</v>
      </c>
      <c r="AY61" s="2"/>
      <c r="AZ61" s="31"/>
      <c r="BA61" s="30" t="s">
        <v>51</v>
      </c>
      <c r="BB61" s="2"/>
      <c r="BC61" s="31"/>
      <c r="BD61" s="30" t="s">
        <v>51</v>
      </c>
      <c r="BE61" s="2"/>
      <c r="BF61" s="31"/>
      <c r="BG61" s="30" t="s">
        <v>51</v>
      </c>
      <c r="BH61" s="2"/>
      <c r="BI61" s="31"/>
      <c r="BJ61" s="30" t="s">
        <v>51</v>
      </c>
      <c r="BK61" s="2"/>
      <c r="BL61" s="31"/>
      <c r="BM61" s="30" t="s">
        <v>51</v>
      </c>
      <c r="BN61" s="2">
        <v>4</v>
      </c>
      <c r="BO61" s="31"/>
      <c r="BP61" s="30" t="s">
        <v>51</v>
      </c>
      <c r="BQ61" s="2"/>
      <c r="BR61" s="31"/>
      <c r="BS61" s="30" t="s">
        <v>51</v>
      </c>
      <c r="BT61" s="2"/>
      <c r="BU61" s="31">
        <v>4</v>
      </c>
      <c r="BV61" s="30" t="s">
        <v>51</v>
      </c>
      <c r="BW61" s="2"/>
      <c r="BX61" s="31"/>
      <c r="BY61" s="30" t="s">
        <v>51</v>
      </c>
      <c r="BZ61" s="2">
        <v>4</v>
      </c>
      <c r="CA61" s="31">
        <v>4</v>
      </c>
      <c r="CB61" s="30" t="s">
        <v>51</v>
      </c>
      <c r="CC61" s="2">
        <v>4</v>
      </c>
      <c r="CD61" s="31"/>
      <c r="CE61" s="30" t="s">
        <v>51</v>
      </c>
      <c r="CF61" s="2"/>
      <c r="CG61" s="31"/>
      <c r="CH61" s="30" t="s">
        <v>51</v>
      </c>
      <c r="CI61" s="2"/>
      <c r="CJ61" s="31"/>
      <c r="CK61" s="30" t="s">
        <v>51</v>
      </c>
      <c r="CL61" s="2">
        <v>4</v>
      </c>
      <c r="CM61" s="31">
        <v>4</v>
      </c>
      <c r="CN61" s="30" t="s">
        <v>51</v>
      </c>
      <c r="CO61" s="2">
        <v>4</v>
      </c>
      <c r="CP61" s="31"/>
      <c r="CQ61" s="30" t="s">
        <v>51</v>
      </c>
      <c r="CR61" s="2">
        <v>4</v>
      </c>
      <c r="CS61" s="31"/>
      <c r="CT61" s="30" t="s">
        <v>51</v>
      </c>
      <c r="CU61" s="2"/>
      <c r="CV61" s="31"/>
      <c r="CW61" s="30" t="s">
        <v>51</v>
      </c>
      <c r="CX61" s="2"/>
      <c r="CY61" s="31">
        <v>3</v>
      </c>
      <c r="CZ61" s="30" t="s">
        <v>51</v>
      </c>
      <c r="DA61" s="2"/>
      <c r="DB61" s="31"/>
    </row>
    <row r="62" spans="1:106" x14ac:dyDescent="0.25">
      <c r="A62" s="68"/>
      <c r="B62" s="89"/>
      <c r="C62" s="68"/>
      <c r="D62" s="71"/>
      <c r="E62" s="30" t="s">
        <v>52</v>
      </c>
      <c r="F62" s="2">
        <f>MAX(I62,L62,O62,R62,U62,X62,AA62,AD62,AG62,AJ62,AM62,AP62,AS62,AV62,AY62,BB62,BE62,BH62,BK62,BN62,BQ62,BT62,BW62,BZ62,CC62,CF62,CI62,CL62,CO62,CR62,CU62,CX62,DA62)</f>
        <v>4</v>
      </c>
      <c r="G62" s="31">
        <f>MAX(J62,M62,P62,S62,V62,Y62,AB62,AE62,AH62,AK62,AN62,AQ62,AT62,AW62,AZ62,BC62,BF62,BI62,BL62,BO62,BR62,BU62,BX62,CA62,CD62,CG62,CJ62,CM62,CP62,CS62,CV62,CY62,DB62)</f>
        <v>4</v>
      </c>
      <c r="H62" s="30" t="s">
        <v>52</v>
      </c>
      <c r="I62" s="2"/>
      <c r="J62" s="31">
        <v>4</v>
      </c>
      <c r="K62" s="30" t="s">
        <v>52</v>
      </c>
      <c r="L62" s="2">
        <v>4</v>
      </c>
      <c r="M62" s="31">
        <v>4</v>
      </c>
      <c r="N62" s="30" t="s">
        <v>52</v>
      </c>
      <c r="O62" s="2">
        <v>4</v>
      </c>
      <c r="P62" s="31">
        <v>4</v>
      </c>
      <c r="Q62" s="30" t="s">
        <v>52</v>
      </c>
      <c r="R62" s="2">
        <v>4</v>
      </c>
      <c r="S62" s="31">
        <v>4</v>
      </c>
      <c r="T62" s="30" t="s">
        <v>52</v>
      </c>
      <c r="U62" s="2"/>
      <c r="V62" s="31"/>
      <c r="W62" s="30" t="s">
        <v>52</v>
      </c>
      <c r="X62" s="2"/>
      <c r="Y62" s="31"/>
      <c r="Z62" s="30" t="s">
        <v>52</v>
      </c>
      <c r="AA62" s="2"/>
      <c r="AB62" s="31"/>
      <c r="AC62" s="30" t="s">
        <v>52</v>
      </c>
      <c r="AD62" s="2"/>
      <c r="AE62" s="31"/>
      <c r="AF62" s="30" t="s">
        <v>52</v>
      </c>
      <c r="AG62" s="2"/>
      <c r="AH62" s="31"/>
      <c r="AI62" s="30" t="s">
        <v>52</v>
      </c>
      <c r="AJ62" s="2">
        <v>4</v>
      </c>
      <c r="AK62" s="31"/>
      <c r="AL62" s="30" t="s">
        <v>52</v>
      </c>
      <c r="AM62" s="2"/>
      <c r="AN62" s="31"/>
      <c r="AO62" s="30" t="s">
        <v>52</v>
      </c>
      <c r="AP62" s="2"/>
      <c r="AQ62" s="31">
        <v>4</v>
      </c>
      <c r="AR62" s="30" t="s">
        <v>52</v>
      </c>
      <c r="AS62" s="2"/>
      <c r="AT62" s="31"/>
      <c r="AU62" s="30" t="s">
        <v>52</v>
      </c>
      <c r="AV62" s="2"/>
      <c r="AW62" s="31"/>
      <c r="AX62" s="30" t="s">
        <v>52</v>
      </c>
      <c r="AY62" s="2"/>
      <c r="AZ62" s="31"/>
      <c r="BA62" s="30" t="s">
        <v>52</v>
      </c>
      <c r="BB62" s="2"/>
      <c r="BC62" s="31"/>
      <c r="BD62" s="30" t="s">
        <v>52</v>
      </c>
      <c r="BE62" s="2"/>
      <c r="BF62" s="31"/>
      <c r="BG62" s="30" t="s">
        <v>52</v>
      </c>
      <c r="BH62" s="2"/>
      <c r="BI62" s="31"/>
      <c r="BJ62" s="30" t="s">
        <v>52</v>
      </c>
      <c r="BK62" s="2"/>
      <c r="BL62" s="31"/>
      <c r="BM62" s="30" t="s">
        <v>52</v>
      </c>
      <c r="BN62" s="2">
        <v>4</v>
      </c>
      <c r="BO62" s="31"/>
      <c r="BP62" s="30" t="s">
        <v>52</v>
      </c>
      <c r="BQ62" s="2"/>
      <c r="BR62" s="31"/>
      <c r="BS62" s="30" t="s">
        <v>52</v>
      </c>
      <c r="BT62" s="2"/>
      <c r="BU62" s="31">
        <v>4</v>
      </c>
      <c r="BV62" s="30" t="s">
        <v>52</v>
      </c>
      <c r="BW62" s="2"/>
      <c r="BX62" s="31"/>
      <c r="BY62" s="30" t="s">
        <v>52</v>
      </c>
      <c r="BZ62" s="2">
        <v>4</v>
      </c>
      <c r="CA62" s="31">
        <v>4</v>
      </c>
      <c r="CB62" s="30" t="s">
        <v>52</v>
      </c>
      <c r="CC62" s="2">
        <v>4</v>
      </c>
      <c r="CD62" s="31"/>
      <c r="CE62" s="30" t="s">
        <v>52</v>
      </c>
      <c r="CF62" s="2"/>
      <c r="CG62" s="31"/>
      <c r="CH62" s="30" t="s">
        <v>52</v>
      </c>
      <c r="CI62" s="2"/>
      <c r="CJ62" s="31"/>
      <c r="CK62" s="30" t="s">
        <v>52</v>
      </c>
      <c r="CL62" s="2">
        <v>4</v>
      </c>
      <c r="CM62" s="31">
        <v>4</v>
      </c>
      <c r="CN62" s="30" t="s">
        <v>52</v>
      </c>
      <c r="CO62" s="2">
        <v>4</v>
      </c>
      <c r="CP62" s="31"/>
      <c r="CQ62" s="30" t="s">
        <v>52</v>
      </c>
      <c r="CR62" s="2">
        <v>4</v>
      </c>
      <c r="CS62" s="31"/>
      <c r="CT62" s="30" t="s">
        <v>52</v>
      </c>
      <c r="CU62" s="2"/>
      <c r="CV62" s="31"/>
      <c r="CW62" s="30" t="s">
        <v>52</v>
      </c>
      <c r="CX62" s="2"/>
      <c r="CY62" s="31">
        <v>3</v>
      </c>
      <c r="CZ62" s="30" t="s">
        <v>52</v>
      </c>
      <c r="DA62" s="2"/>
      <c r="DB62" s="31"/>
    </row>
    <row r="63" spans="1:106" x14ac:dyDescent="0.25">
      <c r="A63" s="67" t="s">
        <v>90</v>
      </c>
      <c r="B63" s="69" t="s">
        <v>55</v>
      </c>
      <c r="C63" s="67" t="s">
        <v>91</v>
      </c>
      <c r="D63" s="79" t="s">
        <v>92</v>
      </c>
      <c r="E63" s="28" t="s">
        <v>49</v>
      </c>
      <c r="F63" s="1">
        <f>$F$5</f>
        <v>20</v>
      </c>
      <c r="G63" s="29">
        <f>$G$5</f>
        <v>19</v>
      </c>
      <c r="H63" s="28" t="s">
        <v>49</v>
      </c>
      <c r="I63" s="1">
        <f>$I$5</f>
        <v>7</v>
      </c>
      <c r="J63" s="29">
        <f>$J$5</f>
        <v>6</v>
      </c>
      <c r="K63" s="28" t="s">
        <v>49</v>
      </c>
      <c r="L63" s="1">
        <f>$L$5</f>
        <v>1</v>
      </c>
      <c r="M63" s="29">
        <f>$M$5</f>
        <v>4</v>
      </c>
      <c r="N63" s="28" t="s">
        <v>49</v>
      </c>
      <c r="O63" s="1">
        <f>$O$5</f>
        <v>2</v>
      </c>
      <c r="P63" s="29">
        <f>$P$5</f>
        <v>2</v>
      </c>
      <c r="Q63" s="28" t="s">
        <v>49</v>
      </c>
      <c r="R63" s="1">
        <f>$R$5</f>
        <v>1</v>
      </c>
      <c r="S63" s="29">
        <f>$S$5</f>
        <v>1</v>
      </c>
      <c r="T63" s="28" t="s">
        <v>49</v>
      </c>
      <c r="V63" s="29"/>
      <c r="W63" s="28" t="s">
        <v>49</v>
      </c>
      <c r="Y63" s="29"/>
      <c r="Z63" s="28" t="s">
        <v>49</v>
      </c>
      <c r="AB63" s="29"/>
      <c r="AC63" s="28" t="s">
        <v>49</v>
      </c>
      <c r="AE63" s="29"/>
      <c r="AF63" s="28" t="s">
        <v>49</v>
      </c>
      <c r="AH63" s="29"/>
      <c r="AI63" s="28" t="s">
        <v>49</v>
      </c>
      <c r="AJ63" s="1">
        <f>$AJ$5</f>
        <v>1</v>
      </c>
      <c r="AK63" s="29"/>
      <c r="AL63" s="28" t="s">
        <v>49</v>
      </c>
      <c r="AN63" s="29"/>
      <c r="AO63" s="28" t="s">
        <v>49</v>
      </c>
      <c r="AQ63" s="29">
        <f>$AQ$5</f>
        <v>0</v>
      </c>
      <c r="AR63" s="28" t="s">
        <v>49</v>
      </c>
      <c r="AT63" s="29"/>
      <c r="AU63" s="28" t="s">
        <v>49</v>
      </c>
      <c r="AW63" s="29"/>
      <c r="AX63" s="28" t="s">
        <v>49</v>
      </c>
      <c r="AZ63" s="29"/>
      <c r="BA63" s="28" t="s">
        <v>49</v>
      </c>
      <c r="BC63" s="29"/>
      <c r="BD63" s="28" t="s">
        <v>49</v>
      </c>
      <c r="BF63" s="29"/>
      <c r="BG63" s="28" t="s">
        <v>49</v>
      </c>
      <c r="BI63" s="29"/>
      <c r="BJ63" s="28" t="s">
        <v>49</v>
      </c>
      <c r="BK63" s="2"/>
      <c r="BL63" s="29"/>
      <c r="BM63" s="28" t="s">
        <v>49</v>
      </c>
      <c r="BN63" s="1">
        <f>$BN$5</f>
        <v>1</v>
      </c>
      <c r="BO63" s="29"/>
      <c r="BP63" s="28" t="s">
        <v>49</v>
      </c>
      <c r="BR63" s="29"/>
      <c r="BS63" s="28" t="s">
        <v>49</v>
      </c>
      <c r="BU63" s="29">
        <f>$BU$5</f>
        <v>1</v>
      </c>
      <c r="BV63" s="28" t="s">
        <v>49</v>
      </c>
      <c r="BX63" s="29"/>
      <c r="BY63" s="28" t="s">
        <v>49</v>
      </c>
      <c r="BZ63" s="1">
        <f>$BZ$5</f>
        <v>1</v>
      </c>
      <c r="CA63" s="29">
        <f>$CA$5</f>
        <v>1</v>
      </c>
      <c r="CB63" s="28" t="s">
        <v>49</v>
      </c>
      <c r="CC63" s="1">
        <f>$CC$5</f>
        <v>1</v>
      </c>
      <c r="CD63" s="29"/>
      <c r="CE63" s="28" t="s">
        <v>49</v>
      </c>
      <c r="CG63" s="29"/>
      <c r="CH63" s="28" t="s">
        <v>49</v>
      </c>
      <c r="CJ63" s="29"/>
      <c r="CK63" s="28" t="s">
        <v>49</v>
      </c>
      <c r="CL63" s="1">
        <f>$CL$5</f>
        <v>2</v>
      </c>
      <c r="CM63" s="29">
        <f>$CM$5</f>
        <v>3</v>
      </c>
      <c r="CN63" s="28" t="s">
        <v>49</v>
      </c>
      <c r="CO63" s="1">
        <f>$CO$5</f>
        <v>1</v>
      </c>
      <c r="CP63" s="29"/>
      <c r="CQ63" s="28" t="s">
        <v>49</v>
      </c>
      <c r="CR63" s="1">
        <f>$CR$5</f>
        <v>2</v>
      </c>
      <c r="CS63" s="29"/>
      <c r="CT63" s="28" t="s">
        <v>49</v>
      </c>
      <c r="CV63" s="29"/>
      <c r="CW63" s="28" t="s">
        <v>49</v>
      </c>
      <c r="CY63" s="29">
        <f>$CY$5</f>
        <v>1</v>
      </c>
      <c r="CZ63" s="28" t="s">
        <v>49</v>
      </c>
      <c r="DB63" s="29"/>
    </row>
    <row r="64" spans="1:106" x14ac:dyDescent="0.25">
      <c r="A64" s="67"/>
      <c r="B64" s="69"/>
      <c r="C64" s="67"/>
      <c r="D64" s="80"/>
      <c r="E64" s="28" t="s">
        <v>50</v>
      </c>
      <c r="F64" s="6">
        <v>3.18</v>
      </c>
      <c r="G64" s="51">
        <f>AVERAGE(J64,M64,P64,S64,V64,Y64,AB64,AE64,AH64,AK64,AN64,AQ64,AT64,AW64,AZ64,BC64,BF64,BI64,BL64,BO64,BR64,BU64,BX64,CA64,CD64,CG64,CJ64,CM64,CP64,CS64,CV64,CY64,DB64)</f>
        <v>3.75</v>
      </c>
      <c r="H64" s="28" t="s">
        <v>50</v>
      </c>
      <c r="J64" s="29">
        <v>3.67</v>
      </c>
      <c r="K64" s="28" t="s">
        <v>50</v>
      </c>
      <c r="L64" s="1">
        <v>4</v>
      </c>
      <c r="M64" s="29">
        <v>3.75</v>
      </c>
      <c r="N64" s="28" t="s">
        <v>50</v>
      </c>
      <c r="O64" s="1">
        <v>4</v>
      </c>
      <c r="P64" s="29">
        <v>4</v>
      </c>
      <c r="Q64" s="28" t="s">
        <v>50</v>
      </c>
      <c r="R64" s="1">
        <v>4</v>
      </c>
      <c r="S64" s="29">
        <v>4</v>
      </c>
      <c r="T64" s="28" t="s">
        <v>50</v>
      </c>
      <c r="V64" s="29"/>
      <c r="W64" s="28" t="s">
        <v>50</v>
      </c>
      <c r="Y64" s="29"/>
      <c r="Z64" s="28" t="s">
        <v>50</v>
      </c>
      <c r="AB64" s="29"/>
      <c r="AC64" s="28" t="s">
        <v>50</v>
      </c>
      <c r="AE64" s="29"/>
      <c r="AF64" s="28" t="s">
        <v>50</v>
      </c>
      <c r="AH64" s="29"/>
      <c r="AI64" s="28" t="s">
        <v>50</v>
      </c>
      <c r="AJ64" s="1">
        <v>3</v>
      </c>
      <c r="AK64" s="29"/>
      <c r="AL64" s="28" t="s">
        <v>50</v>
      </c>
      <c r="AN64" s="29"/>
      <c r="AO64" s="28" t="s">
        <v>50</v>
      </c>
      <c r="AQ64" s="29">
        <v>4</v>
      </c>
      <c r="AR64" s="28" t="s">
        <v>50</v>
      </c>
      <c r="AT64" s="29"/>
      <c r="AU64" s="28" t="s">
        <v>50</v>
      </c>
      <c r="AW64" s="29"/>
      <c r="AX64" s="28" t="s">
        <v>50</v>
      </c>
      <c r="AZ64" s="29"/>
      <c r="BA64" s="28" t="s">
        <v>50</v>
      </c>
      <c r="BC64" s="29"/>
      <c r="BD64" s="28" t="s">
        <v>50</v>
      </c>
      <c r="BF64" s="29"/>
      <c r="BG64" s="28" t="s">
        <v>50</v>
      </c>
      <c r="BI64" s="29"/>
      <c r="BJ64" s="28" t="s">
        <v>50</v>
      </c>
      <c r="BK64" s="31"/>
      <c r="BL64" s="29"/>
      <c r="BM64" s="28" t="s">
        <v>50</v>
      </c>
      <c r="BN64" s="1">
        <v>3</v>
      </c>
      <c r="BO64" s="29"/>
      <c r="BP64" s="28" t="s">
        <v>50</v>
      </c>
      <c r="BR64" s="29"/>
      <c r="BS64" s="28" t="s">
        <v>50</v>
      </c>
      <c r="BU64" s="29">
        <v>4</v>
      </c>
      <c r="BV64" s="28" t="s">
        <v>50</v>
      </c>
      <c r="BX64" s="29"/>
      <c r="BY64" s="28" t="s">
        <v>50</v>
      </c>
      <c r="BZ64" s="1">
        <v>3</v>
      </c>
      <c r="CA64" s="29">
        <v>4</v>
      </c>
      <c r="CB64" s="28" t="s">
        <v>50</v>
      </c>
      <c r="CC64" s="1">
        <v>4</v>
      </c>
      <c r="CD64" s="29"/>
      <c r="CE64" s="28" t="s">
        <v>50</v>
      </c>
      <c r="CG64" s="29"/>
      <c r="CH64" s="28" t="s">
        <v>50</v>
      </c>
      <c r="CJ64" s="29"/>
      <c r="CK64" s="28" t="s">
        <v>50</v>
      </c>
      <c r="CL64" s="1">
        <v>3</v>
      </c>
      <c r="CM64" s="29">
        <v>3.33</v>
      </c>
      <c r="CN64" s="28" t="s">
        <v>50</v>
      </c>
      <c r="CO64" s="1">
        <v>3</v>
      </c>
      <c r="CP64" s="29"/>
      <c r="CQ64" s="28" t="s">
        <v>50</v>
      </c>
      <c r="CR64" s="1">
        <v>4</v>
      </c>
      <c r="CS64" s="29"/>
      <c r="CT64" s="28" t="s">
        <v>50</v>
      </c>
      <c r="CV64" s="29"/>
      <c r="CW64" s="28" t="s">
        <v>50</v>
      </c>
      <c r="CY64" s="29">
        <v>3</v>
      </c>
      <c r="CZ64" s="28" t="s">
        <v>50</v>
      </c>
      <c r="DB64" s="29"/>
    </row>
    <row r="65" spans="1:106" x14ac:dyDescent="0.25">
      <c r="A65" s="67"/>
      <c r="B65" s="69"/>
      <c r="C65" s="67"/>
      <c r="D65" s="80"/>
      <c r="E65" s="28" t="s">
        <v>51</v>
      </c>
      <c r="F65" s="1">
        <f>MIN(I65,L65,O65,R65,U65,X65,AA65,AD65,AG65,AJ65,AM65,AP65,AS65,AV65,AY65,BB65,BE65,BH65,BK65,BN65,BQ65,BT65,BW65,BZ65,CC65,CF65,CI65,CL65,CO65,CR65,CU65,CX65,DA65)</f>
        <v>3</v>
      </c>
      <c r="G65" s="29">
        <f>MIN(J65,M65,P65,S65,V65,Y65,AB65,AE65,AH65,AK65,AN65,AQ65,AT65,AW65,AZ65,BC65,BF65,BI65,BL65,BO65,BR65,BU65,BX65,CA65,CD65,CG65,CJ65,CM65,CP65,CS65,CV65,CY65,DB65)</f>
        <v>3</v>
      </c>
      <c r="H65" s="28" t="s">
        <v>51</v>
      </c>
      <c r="J65" s="29">
        <v>3</v>
      </c>
      <c r="K65" s="28" t="s">
        <v>51</v>
      </c>
      <c r="L65" s="1">
        <v>4</v>
      </c>
      <c r="M65" s="29">
        <v>3</v>
      </c>
      <c r="N65" s="28" t="s">
        <v>51</v>
      </c>
      <c r="O65" s="1">
        <v>4</v>
      </c>
      <c r="P65" s="29">
        <v>4</v>
      </c>
      <c r="Q65" s="28" t="s">
        <v>51</v>
      </c>
      <c r="R65" s="1">
        <v>4</v>
      </c>
      <c r="S65" s="29">
        <v>4</v>
      </c>
      <c r="T65" s="28" t="s">
        <v>51</v>
      </c>
      <c r="V65" s="29"/>
      <c r="W65" s="28" t="s">
        <v>51</v>
      </c>
      <c r="Y65" s="29"/>
      <c r="Z65" s="28" t="s">
        <v>51</v>
      </c>
      <c r="AB65" s="29"/>
      <c r="AC65" s="28" t="s">
        <v>51</v>
      </c>
      <c r="AE65" s="29"/>
      <c r="AF65" s="28" t="s">
        <v>51</v>
      </c>
      <c r="AH65" s="29"/>
      <c r="AI65" s="28" t="s">
        <v>51</v>
      </c>
      <c r="AJ65" s="1">
        <v>3</v>
      </c>
      <c r="AK65" s="29"/>
      <c r="AL65" s="28" t="s">
        <v>51</v>
      </c>
      <c r="AN65" s="29"/>
      <c r="AO65" s="28" t="s">
        <v>51</v>
      </c>
      <c r="AQ65" s="29">
        <v>4</v>
      </c>
      <c r="AR65" s="28" t="s">
        <v>51</v>
      </c>
      <c r="AT65" s="29"/>
      <c r="AU65" s="28" t="s">
        <v>51</v>
      </c>
      <c r="AW65" s="29"/>
      <c r="AX65" s="28" t="s">
        <v>51</v>
      </c>
      <c r="AZ65" s="29"/>
      <c r="BA65" s="28" t="s">
        <v>51</v>
      </c>
      <c r="BC65" s="29"/>
      <c r="BD65" s="28" t="s">
        <v>51</v>
      </c>
      <c r="BF65" s="29"/>
      <c r="BG65" s="28" t="s">
        <v>51</v>
      </c>
      <c r="BI65" s="29"/>
      <c r="BJ65" s="28" t="s">
        <v>51</v>
      </c>
      <c r="BL65" s="29"/>
      <c r="BM65" s="28" t="s">
        <v>51</v>
      </c>
      <c r="BN65" s="1">
        <v>3</v>
      </c>
      <c r="BO65" s="29"/>
      <c r="BP65" s="28" t="s">
        <v>51</v>
      </c>
      <c r="BR65" s="29"/>
      <c r="BS65" s="28" t="s">
        <v>51</v>
      </c>
      <c r="BU65" s="29">
        <v>4</v>
      </c>
      <c r="BV65" s="28" t="s">
        <v>51</v>
      </c>
      <c r="BX65" s="29"/>
      <c r="BY65" s="28" t="s">
        <v>51</v>
      </c>
      <c r="BZ65" s="1">
        <v>3</v>
      </c>
      <c r="CA65" s="29">
        <v>4</v>
      </c>
      <c r="CB65" s="28" t="s">
        <v>51</v>
      </c>
      <c r="CC65" s="1">
        <v>4</v>
      </c>
      <c r="CD65" s="29"/>
      <c r="CE65" s="28" t="s">
        <v>51</v>
      </c>
      <c r="CG65" s="29"/>
      <c r="CH65" s="28" t="s">
        <v>51</v>
      </c>
      <c r="CJ65" s="29"/>
      <c r="CK65" s="28" t="s">
        <v>51</v>
      </c>
      <c r="CL65" s="1">
        <v>3</v>
      </c>
      <c r="CM65" s="29">
        <v>3</v>
      </c>
      <c r="CN65" s="28" t="s">
        <v>51</v>
      </c>
      <c r="CO65" s="1">
        <v>3</v>
      </c>
      <c r="CP65" s="29"/>
      <c r="CQ65" s="28" t="s">
        <v>51</v>
      </c>
      <c r="CR65" s="1">
        <v>4</v>
      </c>
      <c r="CS65" s="29"/>
      <c r="CT65" s="28" t="s">
        <v>51</v>
      </c>
      <c r="CV65" s="29"/>
      <c r="CW65" s="28" t="s">
        <v>51</v>
      </c>
      <c r="CY65" s="29">
        <v>3</v>
      </c>
      <c r="CZ65" s="28" t="s">
        <v>51</v>
      </c>
      <c r="DB65" s="29"/>
    </row>
    <row r="66" spans="1:106" x14ac:dyDescent="0.25">
      <c r="A66" s="67"/>
      <c r="B66" s="69"/>
      <c r="C66" s="67"/>
      <c r="D66" s="80"/>
      <c r="E66" s="28" t="s">
        <v>52</v>
      </c>
      <c r="F66" s="1">
        <f>MAX(I66,L66,O66,R66,U66,X66,AA66,AD66,AG66,AJ66,AM66,AP66,AS66,AV66,AY66,BB66,BE66,BH66,BK66,BN66,BQ66,BT66,BW66,BZ66,CC66,CF66,CI66,CL66,CO66,CR66,CU66,CX66,DA66)</f>
        <v>4</v>
      </c>
      <c r="G66" s="29">
        <f>MAX(J66,M66,P66,S66,V66,Y66,AB66,AE66,AH66,AK66,AN66,AQ66,AT66,AW66,AZ66,BC66,BF66,BI66,BL66,BO66,BR66,BU66,BX66,CA66,CD66,CG66,CJ66,CM66,CP66,CS66,CV66,CY66,DB66)</f>
        <v>4</v>
      </c>
      <c r="H66" s="28" t="s">
        <v>52</v>
      </c>
      <c r="J66" s="29">
        <v>4</v>
      </c>
      <c r="K66" s="28" t="s">
        <v>52</v>
      </c>
      <c r="L66" s="1">
        <v>4</v>
      </c>
      <c r="M66" s="29">
        <v>4</v>
      </c>
      <c r="N66" s="28" t="s">
        <v>52</v>
      </c>
      <c r="O66" s="1">
        <v>4</v>
      </c>
      <c r="P66" s="29">
        <v>4</v>
      </c>
      <c r="Q66" s="28" t="s">
        <v>52</v>
      </c>
      <c r="R66" s="1">
        <v>4</v>
      </c>
      <c r="S66" s="29">
        <v>4</v>
      </c>
      <c r="T66" s="28" t="s">
        <v>52</v>
      </c>
      <c r="V66" s="29"/>
      <c r="W66" s="28" t="s">
        <v>52</v>
      </c>
      <c r="Y66" s="29"/>
      <c r="Z66" s="28" t="s">
        <v>52</v>
      </c>
      <c r="AB66" s="29"/>
      <c r="AC66" s="28" t="s">
        <v>52</v>
      </c>
      <c r="AE66" s="29"/>
      <c r="AF66" s="28" t="s">
        <v>52</v>
      </c>
      <c r="AH66" s="29"/>
      <c r="AI66" s="28" t="s">
        <v>52</v>
      </c>
      <c r="AJ66" s="1">
        <v>3</v>
      </c>
      <c r="AK66" s="29"/>
      <c r="AL66" s="28" t="s">
        <v>52</v>
      </c>
      <c r="AN66" s="29"/>
      <c r="AO66" s="28" t="s">
        <v>52</v>
      </c>
      <c r="AQ66" s="29">
        <v>4</v>
      </c>
      <c r="AR66" s="28" t="s">
        <v>52</v>
      </c>
      <c r="AT66" s="29"/>
      <c r="AU66" s="28" t="s">
        <v>52</v>
      </c>
      <c r="AW66" s="29"/>
      <c r="AX66" s="28" t="s">
        <v>52</v>
      </c>
      <c r="AZ66" s="29"/>
      <c r="BA66" s="28" t="s">
        <v>52</v>
      </c>
      <c r="BC66" s="29"/>
      <c r="BD66" s="28" t="s">
        <v>52</v>
      </c>
      <c r="BF66" s="29"/>
      <c r="BG66" s="28" t="s">
        <v>52</v>
      </c>
      <c r="BI66" s="29"/>
      <c r="BJ66" s="28" t="s">
        <v>52</v>
      </c>
      <c r="BL66" s="29"/>
      <c r="BM66" s="28" t="s">
        <v>52</v>
      </c>
      <c r="BN66" s="1">
        <v>3</v>
      </c>
      <c r="BO66" s="29"/>
      <c r="BP66" s="28" t="s">
        <v>52</v>
      </c>
      <c r="BR66" s="29"/>
      <c r="BS66" s="28" t="s">
        <v>52</v>
      </c>
      <c r="BU66" s="29">
        <v>4</v>
      </c>
      <c r="BV66" s="28" t="s">
        <v>52</v>
      </c>
      <c r="BX66" s="29"/>
      <c r="BY66" s="28" t="s">
        <v>52</v>
      </c>
      <c r="BZ66" s="1">
        <v>3</v>
      </c>
      <c r="CA66" s="29">
        <v>4</v>
      </c>
      <c r="CB66" s="28" t="s">
        <v>52</v>
      </c>
      <c r="CC66" s="1">
        <v>4</v>
      </c>
      <c r="CD66" s="29"/>
      <c r="CE66" s="28" t="s">
        <v>52</v>
      </c>
      <c r="CG66" s="29"/>
      <c r="CH66" s="28" t="s">
        <v>52</v>
      </c>
      <c r="CJ66" s="29"/>
      <c r="CK66" s="28" t="s">
        <v>52</v>
      </c>
      <c r="CL66" s="1">
        <v>3</v>
      </c>
      <c r="CM66" s="29">
        <v>4</v>
      </c>
      <c r="CN66" s="28" t="s">
        <v>52</v>
      </c>
      <c r="CO66" s="1">
        <v>3</v>
      </c>
      <c r="CP66" s="29"/>
      <c r="CQ66" s="28" t="s">
        <v>52</v>
      </c>
      <c r="CR66" s="1">
        <v>4</v>
      </c>
      <c r="CS66" s="29"/>
      <c r="CT66" s="28" t="s">
        <v>52</v>
      </c>
      <c r="CV66" s="29"/>
      <c r="CW66" s="28" t="s">
        <v>52</v>
      </c>
      <c r="CY66" s="29">
        <v>3</v>
      </c>
      <c r="CZ66" s="28" t="s">
        <v>52</v>
      </c>
      <c r="DB66" s="29"/>
    </row>
    <row r="67" spans="1:106" x14ac:dyDescent="0.25">
      <c r="A67" s="68" t="s">
        <v>93</v>
      </c>
      <c r="B67" s="89" t="s">
        <v>55</v>
      </c>
      <c r="C67" s="68" t="s">
        <v>94</v>
      </c>
      <c r="D67" s="70" t="s">
        <v>95</v>
      </c>
      <c r="E67" s="30" t="s">
        <v>49</v>
      </c>
      <c r="F67" s="2">
        <f>$F$5</f>
        <v>20</v>
      </c>
      <c r="G67" s="31">
        <f>$G$5</f>
        <v>19</v>
      </c>
      <c r="H67" s="30" t="s">
        <v>49</v>
      </c>
      <c r="I67" s="2">
        <f>$I$5</f>
        <v>7</v>
      </c>
      <c r="J67" s="31">
        <f>$J$5</f>
        <v>6</v>
      </c>
      <c r="K67" s="30" t="s">
        <v>49</v>
      </c>
      <c r="L67" s="2">
        <f>$L$5</f>
        <v>1</v>
      </c>
      <c r="M67" s="31">
        <f>$M$5</f>
        <v>4</v>
      </c>
      <c r="N67" s="30" t="s">
        <v>49</v>
      </c>
      <c r="O67" s="2">
        <f>$O$5</f>
        <v>2</v>
      </c>
      <c r="P67" s="31">
        <f>$P$5</f>
        <v>2</v>
      </c>
      <c r="Q67" s="30" t="s">
        <v>49</v>
      </c>
      <c r="R67" s="2">
        <f>$R$5</f>
        <v>1</v>
      </c>
      <c r="S67" s="31">
        <f>$S$5</f>
        <v>1</v>
      </c>
      <c r="T67" s="30" t="s">
        <v>49</v>
      </c>
      <c r="U67" s="2"/>
      <c r="V67" s="31"/>
      <c r="W67" s="30" t="s">
        <v>49</v>
      </c>
      <c r="X67" s="2"/>
      <c r="Y67" s="31"/>
      <c r="Z67" s="30" t="s">
        <v>49</v>
      </c>
      <c r="AA67" s="2"/>
      <c r="AB67" s="31"/>
      <c r="AC67" s="30" t="s">
        <v>49</v>
      </c>
      <c r="AD67" s="2"/>
      <c r="AE67" s="31"/>
      <c r="AF67" s="30" t="s">
        <v>49</v>
      </c>
      <c r="AG67" s="2"/>
      <c r="AH67" s="31"/>
      <c r="AI67" s="30" t="s">
        <v>49</v>
      </c>
      <c r="AJ67" s="2">
        <f>$AJ$5</f>
        <v>1</v>
      </c>
      <c r="AK67" s="31"/>
      <c r="AL67" s="30" t="s">
        <v>49</v>
      </c>
      <c r="AM67" s="2"/>
      <c r="AN67" s="31"/>
      <c r="AO67" s="30" t="s">
        <v>49</v>
      </c>
      <c r="AP67" s="2"/>
      <c r="AQ67" s="31">
        <f>$AQ$5</f>
        <v>0</v>
      </c>
      <c r="AR67" s="30" t="s">
        <v>49</v>
      </c>
      <c r="AS67" s="2"/>
      <c r="AT67" s="31"/>
      <c r="AU67" s="30" t="s">
        <v>49</v>
      </c>
      <c r="AV67" s="2"/>
      <c r="AW67" s="31"/>
      <c r="AX67" s="30" t="s">
        <v>49</v>
      </c>
      <c r="AY67" s="2"/>
      <c r="AZ67" s="31"/>
      <c r="BA67" s="30" t="s">
        <v>49</v>
      </c>
      <c r="BB67" s="2"/>
      <c r="BC67" s="31"/>
      <c r="BD67" s="30" t="s">
        <v>49</v>
      </c>
      <c r="BE67" s="2"/>
      <c r="BF67" s="31"/>
      <c r="BG67" s="30" t="s">
        <v>49</v>
      </c>
      <c r="BH67" s="2"/>
      <c r="BI67" s="31"/>
      <c r="BJ67" s="30" t="s">
        <v>49</v>
      </c>
      <c r="BK67" s="2"/>
      <c r="BL67" s="31"/>
      <c r="BM67" s="30" t="s">
        <v>49</v>
      </c>
      <c r="BN67" s="2">
        <f>$BN$5</f>
        <v>1</v>
      </c>
      <c r="BO67" s="31"/>
      <c r="BP67" s="30" t="s">
        <v>49</v>
      </c>
      <c r="BQ67" s="2"/>
      <c r="BR67" s="31"/>
      <c r="BS67" s="30" t="s">
        <v>49</v>
      </c>
      <c r="BT67" s="2"/>
      <c r="BU67" s="31">
        <f>$BU$5</f>
        <v>1</v>
      </c>
      <c r="BV67" s="30" t="s">
        <v>49</v>
      </c>
      <c r="BW67" s="2"/>
      <c r="BX67" s="31"/>
      <c r="BY67" s="30" t="s">
        <v>49</v>
      </c>
      <c r="BZ67" s="2">
        <f>$BZ$5</f>
        <v>1</v>
      </c>
      <c r="CA67" s="31">
        <f>$CA$5</f>
        <v>1</v>
      </c>
      <c r="CB67" s="30" t="s">
        <v>49</v>
      </c>
      <c r="CC67" s="2">
        <f>$CC$5</f>
        <v>1</v>
      </c>
      <c r="CD67" s="31"/>
      <c r="CE67" s="30" t="s">
        <v>49</v>
      </c>
      <c r="CF67" s="2"/>
      <c r="CG67" s="31"/>
      <c r="CH67" s="30" t="s">
        <v>49</v>
      </c>
      <c r="CI67" s="2"/>
      <c r="CJ67" s="31"/>
      <c r="CK67" s="30" t="s">
        <v>49</v>
      </c>
      <c r="CL67" s="2">
        <f>$CL$5</f>
        <v>2</v>
      </c>
      <c r="CM67" s="31">
        <f>$CM$5</f>
        <v>3</v>
      </c>
      <c r="CN67" s="30" t="s">
        <v>49</v>
      </c>
      <c r="CO67" s="2">
        <f>$CO$5</f>
        <v>1</v>
      </c>
      <c r="CP67" s="31"/>
      <c r="CQ67" s="30" t="s">
        <v>49</v>
      </c>
      <c r="CR67" s="2">
        <f>$CR$5</f>
        <v>2</v>
      </c>
      <c r="CS67" s="31"/>
      <c r="CT67" s="30" t="s">
        <v>49</v>
      </c>
      <c r="CU67" s="2"/>
      <c r="CV67" s="31"/>
      <c r="CW67" s="30" t="s">
        <v>49</v>
      </c>
      <c r="CX67" s="2"/>
      <c r="CY67" s="31">
        <f>$CY$5</f>
        <v>1</v>
      </c>
      <c r="CZ67" s="30" t="s">
        <v>49</v>
      </c>
      <c r="DA67" s="2"/>
      <c r="DB67" s="31"/>
    </row>
    <row r="68" spans="1:106" x14ac:dyDescent="0.25">
      <c r="A68" s="68"/>
      <c r="B68" s="89"/>
      <c r="C68" s="68"/>
      <c r="D68" s="71"/>
      <c r="E68" s="30" t="s">
        <v>50</v>
      </c>
      <c r="F68" s="7">
        <f>AVERAGE(I68,L68,O68,R68,U68,X68,AA68,AD68,AG68,AJ68,AM68,AP68,AS68,AV68,AY68,BB68,BE68,BH68,BK68,BN68,BQ68,BT68,BW68,BZ68,CC68,CF68,CI68,CL68,CO68,CR68,CU68,CX68,DA68)</f>
        <v>3.85</v>
      </c>
      <c r="G68" s="52">
        <f>AVERAGE(J68,M68,P68,S68,V68,Y68,AB68,AE68,AH68,AK68,AN68,AQ68,AT68,AW68,AZ68,BC68,BF68,BI68,BL68,BO68,BR68,BU68,BX68,CA68,CD68,CG68,CJ68,CM68,CP68,CS68,CV68,CY68,DB68)</f>
        <v>3.77</v>
      </c>
      <c r="H68" s="30" t="s">
        <v>50</v>
      </c>
      <c r="I68" s="2"/>
      <c r="J68" s="31">
        <v>3.6</v>
      </c>
      <c r="K68" s="30" t="s">
        <v>50</v>
      </c>
      <c r="L68" s="2">
        <v>3</v>
      </c>
      <c r="M68" s="31">
        <v>4</v>
      </c>
      <c r="N68" s="30" t="s">
        <v>50</v>
      </c>
      <c r="O68" s="2">
        <v>4</v>
      </c>
      <c r="P68" s="31">
        <v>4</v>
      </c>
      <c r="Q68" s="30" t="s">
        <v>50</v>
      </c>
      <c r="R68" s="2">
        <v>4</v>
      </c>
      <c r="S68" s="31">
        <v>4</v>
      </c>
      <c r="T68" s="30" t="s">
        <v>50</v>
      </c>
      <c r="U68" s="2"/>
      <c r="V68" s="31"/>
      <c r="W68" s="30" t="s">
        <v>50</v>
      </c>
      <c r="X68" s="2"/>
      <c r="Y68" s="31"/>
      <c r="Z68" s="30" t="s">
        <v>50</v>
      </c>
      <c r="AA68" s="2"/>
      <c r="AB68" s="31"/>
      <c r="AC68" s="30" t="s">
        <v>50</v>
      </c>
      <c r="AD68" s="2"/>
      <c r="AE68" s="31"/>
      <c r="AF68" s="30" t="s">
        <v>50</v>
      </c>
      <c r="AG68" s="2"/>
      <c r="AH68" s="31"/>
      <c r="AI68" s="30" t="s">
        <v>50</v>
      </c>
      <c r="AJ68" s="2">
        <v>4</v>
      </c>
      <c r="AK68" s="31"/>
      <c r="AL68" s="30" t="s">
        <v>50</v>
      </c>
      <c r="AM68" s="2"/>
      <c r="AN68" s="31"/>
      <c r="AO68" s="30" t="s">
        <v>50</v>
      </c>
      <c r="AP68" s="2"/>
      <c r="AQ68" s="31">
        <v>4</v>
      </c>
      <c r="AR68" s="30" t="s">
        <v>50</v>
      </c>
      <c r="AS68" s="2"/>
      <c r="AT68" s="31"/>
      <c r="AU68" s="30" t="s">
        <v>50</v>
      </c>
      <c r="AV68" s="2"/>
      <c r="AW68" s="31"/>
      <c r="AX68" s="30" t="s">
        <v>50</v>
      </c>
      <c r="AY68" s="2"/>
      <c r="AZ68" s="31"/>
      <c r="BA68" s="30" t="s">
        <v>50</v>
      </c>
      <c r="BB68" s="2"/>
      <c r="BC68" s="31"/>
      <c r="BD68" s="30" t="s">
        <v>50</v>
      </c>
      <c r="BE68" s="2"/>
      <c r="BF68" s="31"/>
      <c r="BG68" s="30" t="s">
        <v>50</v>
      </c>
      <c r="BH68" s="2"/>
      <c r="BI68" s="31"/>
      <c r="BJ68" s="30" t="s">
        <v>50</v>
      </c>
      <c r="BK68" s="2"/>
      <c r="BL68" s="31"/>
      <c r="BM68" s="30" t="s">
        <v>50</v>
      </c>
      <c r="BN68" s="2">
        <v>4</v>
      </c>
      <c r="BO68" s="31"/>
      <c r="BP68" s="30" t="s">
        <v>50</v>
      </c>
      <c r="BQ68" s="2"/>
      <c r="BR68" s="31"/>
      <c r="BS68" s="30" t="s">
        <v>50</v>
      </c>
      <c r="BT68" s="2"/>
      <c r="BU68" s="31">
        <v>4</v>
      </c>
      <c r="BV68" s="30" t="s">
        <v>50</v>
      </c>
      <c r="BW68" s="2"/>
      <c r="BX68" s="31"/>
      <c r="BY68" s="30" t="s">
        <v>50</v>
      </c>
      <c r="BZ68" s="2">
        <v>4</v>
      </c>
      <c r="CA68" s="31">
        <v>4</v>
      </c>
      <c r="CB68" s="30" t="s">
        <v>50</v>
      </c>
      <c r="CC68" s="2">
        <v>4</v>
      </c>
      <c r="CD68" s="31"/>
      <c r="CE68" s="30" t="s">
        <v>50</v>
      </c>
      <c r="CF68" s="2"/>
      <c r="CG68" s="31"/>
      <c r="CH68" s="30" t="s">
        <v>50</v>
      </c>
      <c r="CI68" s="2"/>
      <c r="CJ68" s="31"/>
      <c r="CK68" s="30" t="s">
        <v>50</v>
      </c>
      <c r="CL68" s="2">
        <v>3.5</v>
      </c>
      <c r="CM68" s="31">
        <v>3.33</v>
      </c>
      <c r="CN68" s="30" t="s">
        <v>50</v>
      </c>
      <c r="CO68" s="2">
        <v>4</v>
      </c>
      <c r="CP68" s="31"/>
      <c r="CQ68" s="30" t="s">
        <v>50</v>
      </c>
      <c r="CR68" s="2">
        <v>4</v>
      </c>
      <c r="CS68" s="31"/>
      <c r="CT68" s="30" t="s">
        <v>50</v>
      </c>
      <c r="CU68" s="2"/>
      <c r="CV68" s="31"/>
      <c r="CW68" s="30" t="s">
        <v>50</v>
      </c>
      <c r="CX68" s="2"/>
      <c r="CY68" s="31">
        <v>3</v>
      </c>
      <c r="CZ68" s="30" t="s">
        <v>50</v>
      </c>
      <c r="DA68" s="2"/>
      <c r="DB68" s="31"/>
    </row>
    <row r="69" spans="1:106" x14ac:dyDescent="0.25">
      <c r="A69" s="68"/>
      <c r="B69" s="89"/>
      <c r="C69" s="68"/>
      <c r="D69" s="71"/>
      <c r="E69" s="30" t="s">
        <v>51</v>
      </c>
      <c r="F69" s="2">
        <f>MIN(I69,L69,O69,R69,U69,X69,AA69,AD69,AG69,AJ69,AM69,AP69,AS69,AV69,AY69,BB69,BE69,BH69,BK69,BN69,BQ69,BT69,BW69,BZ69,CC69,CF69,CI69,CL69,CO69,CR69,CU69,CX69,DA69)</f>
        <v>3</v>
      </c>
      <c r="G69" s="31">
        <f>MIN(J69,M69,P69,S69,V69,Y69,AB69,AE69,AH69,AK69,AN69,AQ69,AT69,AW69,AZ69,BC69,BF69,BI69,BL69,BO69,BR69,BU69,BX69,CA69,CD69,CG69,CJ69,CM69,CP69,CS69,CV69,CY69,DB69)</f>
        <v>2</v>
      </c>
      <c r="H69" s="30" t="s">
        <v>51</v>
      </c>
      <c r="I69" s="2"/>
      <c r="J69" s="31">
        <v>2</v>
      </c>
      <c r="K69" s="30" t="s">
        <v>51</v>
      </c>
      <c r="L69" s="2">
        <v>3</v>
      </c>
      <c r="M69" s="31">
        <v>4</v>
      </c>
      <c r="N69" s="30" t="s">
        <v>51</v>
      </c>
      <c r="O69" s="2">
        <v>4</v>
      </c>
      <c r="P69" s="31">
        <v>4</v>
      </c>
      <c r="Q69" s="30" t="s">
        <v>51</v>
      </c>
      <c r="R69" s="2">
        <v>4</v>
      </c>
      <c r="S69" s="31">
        <v>4</v>
      </c>
      <c r="T69" s="30" t="s">
        <v>51</v>
      </c>
      <c r="U69" s="2"/>
      <c r="V69" s="31"/>
      <c r="W69" s="30" t="s">
        <v>51</v>
      </c>
      <c r="X69" s="2"/>
      <c r="Y69" s="31"/>
      <c r="Z69" s="30" t="s">
        <v>51</v>
      </c>
      <c r="AA69" s="2"/>
      <c r="AB69" s="31"/>
      <c r="AC69" s="30" t="s">
        <v>51</v>
      </c>
      <c r="AD69" s="2"/>
      <c r="AE69" s="31"/>
      <c r="AF69" s="30" t="s">
        <v>51</v>
      </c>
      <c r="AG69" s="2"/>
      <c r="AH69" s="31"/>
      <c r="AI69" s="30" t="s">
        <v>51</v>
      </c>
      <c r="AJ69" s="2">
        <v>4</v>
      </c>
      <c r="AK69" s="31"/>
      <c r="AL69" s="30" t="s">
        <v>51</v>
      </c>
      <c r="AM69" s="2"/>
      <c r="AN69" s="31"/>
      <c r="AO69" s="30" t="s">
        <v>51</v>
      </c>
      <c r="AP69" s="2"/>
      <c r="AQ69" s="31">
        <v>4</v>
      </c>
      <c r="AR69" s="30" t="s">
        <v>51</v>
      </c>
      <c r="AS69" s="2"/>
      <c r="AT69" s="31"/>
      <c r="AU69" s="30" t="s">
        <v>51</v>
      </c>
      <c r="AV69" s="2"/>
      <c r="AW69" s="31"/>
      <c r="AX69" s="30" t="s">
        <v>51</v>
      </c>
      <c r="AY69" s="2"/>
      <c r="AZ69" s="31"/>
      <c r="BA69" s="30" t="s">
        <v>51</v>
      </c>
      <c r="BB69" s="2"/>
      <c r="BC69" s="31"/>
      <c r="BD69" s="30" t="s">
        <v>51</v>
      </c>
      <c r="BE69" s="2"/>
      <c r="BF69" s="31"/>
      <c r="BG69" s="30" t="s">
        <v>51</v>
      </c>
      <c r="BH69" s="2"/>
      <c r="BI69" s="31"/>
      <c r="BJ69" s="30" t="s">
        <v>51</v>
      </c>
      <c r="BK69" s="2"/>
      <c r="BL69" s="31"/>
      <c r="BM69" s="30" t="s">
        <v>51</v>
      </c>
      <c r="BN69" s="2">
        <v>4</v>
      </c>
      <c r="BO69" s="31"/>
      <c r="BP69" s="30" t="s">
        <v>51</v>
      </c>
      <c r="BQ69" s="2"/>
      <c r="BR69" s="31"/>
      <c r="BS69" s="30" t="s">
        <v>51</v>
      </c>
      <c r="BT69" s="2"/>
      <c r="BU69" s="31">
        <v>4</v>
      </c>
      <c r="BV69" s="30" t="s">
        <v>51</v>
      </c>
      <c r="BW69" s="2"/>
      <c r="BX69" s="31"/>
      <c r="BY69" s="30" t="s">
        <v>51</v>
      </c>
      <c r="BZ69" s="2">
        <v>4</v>
      </c>
      <c r="CA69" s="31">
        <v>4</v>
      </c>
      <c r="CB69" s="30" t="s">
        <v>51</v>
      </c>
      <c r="CC69" s="2">
        <v>4</v>
      </c>
      <c r="CD69" s="31"/>
      <c r="CE69" s="30" t="s">
        <v>51</v>
      </c>
      <c r="CF69" s="2"/>
      <c r="CG69" s="31"/>
      <c r="CH69" s="30" t="s">
        <v>51</v>
      </c>
      <c r="CI69" s="2"/>
      <c r="CJ69" s="31"/>
      <c r="CK69" s="30" t="s">
        <v>51</v>
      </c>
      <c r="CL69" s="2">
        <v>3</v>
      </c>
      <c r="CM69" s="31">
        <v>3</v>
      </c>
      <c r="CN69" s="30" t="s">
        <v>51</v>
      </c>
      <c r="CO69" s="2">
        <v>4</v>
      </c>
      <c r="CP69" s="31"/>
      <c r="CQ69" s="30" t="s">
        <v>51</v>
      </c>
      <c r="CR69" s="2">
        <v>4</v>
      </c>
      <c r="CS69" s="31"/>
      <c r="CT69" s="30" t="s">
        <v>51</v>
      </c>
      <c r="CU69" s="2"/>
      <c r="CV69" s="31"/>
      <c r="CW69" s="30" t="s">
        <v>51</v>
      </c>
      <c r="CX69" s="2"/>
      <c r="CY69" s="31">
        <v>3</v>
      </c>
      <c r="CZ69" s="30" t="s">
        <v>51</v>
      </c>
      <c r="DA69" s="2"/>
      <c r="DB69" s="31"/>
    </row>
    <row r="70" spans="1:106" x14ac:dyDescent="0.25">
      <c r="A70" s="68"/>
      <c r="B70" s="89"/>
      <c r="C70" s="68"/>
      <c r="D70" s="71"/>
      <c r="E70" s="30" t="s">
        <v>52</v>
      </c>
      <c r="F70" s="2">
        <f>MAX(I70,L70,O70,R70,U70,X70,AA70,AD70,AG70,AJ70,AM70,AP70,AS70,AV70,AY70,BB70,BE70,BH70,BK70,BN70,BQ70,BT70,BW70,BZ70,CC70,CF70,CI70,CL70,CO70,CR70,CU70,CX70,DA70)</f>
        <v>4</v>
      </c>
      <c r="G70" s="31">
        <f>MAX(J70,M70,P70,S70,V70,Y70,AB70,AE70,AH70,AK70,AN70,AQ70,AT70,AW70,AZ70,BC70,BF70,BI70,BL70,BO70,BR70,BU70,BX70,CA70,CD70,CG70,CJ70,CM70,CP70,CS70,CV70,CY70,DB70)</f>
        <v>4</v>
      </c>
      <c r="H70" s="30" t="s">
        <v>52</v>
      </c>
      <c r="I70" s="2"/>
      <c r="J70" s="31">
        <v>4</v>
      </c>
      <c r="K70" s="30" t="s">
        <v>52</v>
      </c>
      <c r="L70" s="2">
        <v>3</v>
      </c>
      <c r="M70" s="31">
        <v>4</v>
      </c>
      <c r="N70" s="30" t="s">
        <v>52</v>
      </c>
      <c r="O70" s="2">
        <v>4</v>
      </c>
      <c r="P70" s="31">
        <v>4</v>
      </c>
      <c r="Q70" s="30" t="s">
        <v>52</v>
      </c>
      <c r="R70" s="2">
        <v>4</v>
      </c>
      <c r="S70" s="31">
        <v>4</v>
      </c>
      <c r="T70" s="30" t="s">
        <v>52</v>
      </c>
      <c r="U70" s="2"/>
      <c r="V70" s="31"/>
      <c r="W70" s="30" t="s">
        <v>52</v>
      </c>
      <c r="X70" s="2"/>
      <c r="Y70" s="31"/>
      <c r="Z70" s="30" t="s">
        <v>52</v>
      </c>
      <c r="AA70" s="2"/>
      <c r="AB70" s="31"/>
      <c r="AC70" s="30" t="s">
        <v>52</v>
      </c>
      <c r="AD70" s="2"/>
      <c r="AE70" s="31"/>
      <c r="AF70" s="30" t="s">
        <v>52</v>
      </c>
      <c r="AG70" s="2"/>
      <c r="AH70" s="31"/>
      <c r="AI70" s="30" t="s">
        <v>52</v>
      </c>
      <c r="AJ70" s="2">
        <v>4</v>
      </c>
      <c r="AK70" s="31"/>
      <c r="AL70" s="30" t="s">
        <v>52</v>
      </c>
      <c r="AM70" s="2"/>
      <c r="AN70" s="31"/>
      <c r="AO70" s="30" t="s">
        <v>52</v>
      </c>
      <c r="AP70" s="2"/>
      <c r="AQ70" s="31">
        <v>4</v>
      </c>
      <c r="AR70" s="30" t="s">
        <v>52</v>
      </c>
      <c r="AS70" s="2"/>
      <c r="AT70" s="31"/>
      <c r="AU70" s="30" t="s">
        <v>52</v>
      </c>
      <c r="AV70" s="2"/>
      <c r="AW70" s="31"/>
      <c r="AX70" s="30" t="s">
        <v>52</v>
      </c>
      <c r="AY70" s="2"/>
      <c r="AZ70" s="31"/>
      <c r="BA70" s="30" t="s">
        <v>52</v>
      </c>
      <c r="BB70" s="2"/>
      <c r="BC70" s="31"/>
      <c r="BD70" s="30" t="s">
        <v>52</v>
      </c>
      <c r="BE70" s="2"/>
      <c r="BF70" s="31"/>
      <c r="BG70" s="30" t="s">
        <v>52</v>
      </c>
      <c r="BH70" s="2"/>
      <c r="BI70" s="31"/>
      <c r="BJ70" s="30" t="s">
        <v>52</v>
      </c>
      <c r="BK70" s="2"/>
      <c r="BL70" s="31"/>
      <c r="BM70" s="30" t="s">
        <v>52</v>
      </c>
      <c r="BN70" s="2">
        <v>4</v>
      </c>
      <c r="BO70" s="31"/>
      <c r="BP70" s="30" t="s">
        <v>52</v>
      </c>
      <c r="BQ70" s="2"/>
      <c r="BR70" s="31"/>
      <c r="BS70" s="30" t="s">
        <v>52</v>
      </c>
      <c r="BT70" s="2"/>
      <c r="BU70" s="31">
        <v>4</v>
      </c>
      <c r="BV70" s="30" t="s">
        <v>52</v>
      </c>
      <c r="BW70" s="2"/>
      <c r="BX70" s="31"/>
      <c r="BY70" s="30" t="s">
        <v>52</v>
      </c>
      <c r="BZ70" s="2">
        <v>4</v>
      </c>
      <c r="CA70" s="31">
        <v>4</v>
      </c>
      <c r="CB70" s="30" t="s">
        <v>52</v>
      </c>
      <c r="CC70" s="2">
        <v>4</v>
      </c>
      <c r="CD70" s="31"/>
      <c r="CE70" s="30" t="s">
        <v>52</v>
      </c>
      <c r="CF70" s="2"/>
      <c r="CG70" s="31"/>
      <c r="CH70" s="30" t="s">
        <v>52</v>
      </c>
      <c r="CI70" s="2"/>
      <c r="CJ70" s="31"/>
      <c r="CK70" s="30" t="s">
        <v>52</v>
      </c>
      <c r="CL70" s="2">
        <v>4</v>
      </c>
      <c r="CM70" s="31">
        <v>4</v>
      </c>
      <c r="CN70" s="30" t="s">
        <v>52</v>
      </c>
      <c r="CO70" s="2">
        <v>4</v>
      </c>
      <c r="CP70" s="31"/>
      <c r="CQ70" s="30" t="s">
        <v>52</v>
      </c>
      <c r="CR70" s="2">
        <v>4</v>
      </c>
      <c r="CS70" s="31"/>
      <c r="CT70" s="30" t="s">
        <v>52</v>
      </c>
      <c r="CU70" s="2"/>
      <c r="CV70" s="31"/>
      <c r="CW70" s="30" t="s">
        <v>52</v>
      </c>
      <c r="CX70" s="2"/>
      <c r="CY70" s="31">
        <v>3</v>
      </c>
      <c r="CZ70" s="30" t="s">
        <v>52</v>
      </c>
      <c r="DA70" s="2"/>
      <c r="DB70" s="31"/>
    </row>
    <row r="71" spans="1:106" x14ac:dyDescent="0.25">
      <c r="A71" s="108" t="s">
        <v>61</v>
      </c>
      <c r="B71" s="69" t="s">
        <v>55</v>
      </c>
      <c r="C71" s="67" t="s">
        <v>96</v>
      </c>
      <c r="D71" s="79" t="s">
        <v>97</v>
      </c>
      <c r="E71" s="28" t="s">
        <v>49</v>
      </c>
      <c r="F71" s="1">
        <f>$F$5</f>
        <v>20</v>
      </c>
      <c r="G71" s="29">
        <f>$G$5</f>
        <v>19</v>
      </c>
      <c r="H71" s="28" t="s">
        <v>49</v>
      </c>
      <c r="I71" s="1">
        <f>$I$5</f>
        <v>7</v>
      </c>
      <c r="J71" s="29">
        <f>$J$5</f>
        <v>6</v>
      </c>
      <c r="K71" s="28" t="s">
        <v>49</v>
      </c>
      <c r="L71" s="1">
        <f>$L$5</f>
        <v>1</v>
      </c>
      <c r="M71" s="29">
        <f>$M$5</f>
        <v>4</v>
      </c>
      <c r="N71" s="28" t="s">
        <v>49</v>
      </c>
      <c r="O71" s="1">
        <f>$O$5</f>
        <v>2</v>
      </c>
      <c r="P71" s="29">
        <f>$P$5</f>
        <v>2</v>
      </c>
      <c r="Q71" s="28" t="s">
        <v>49</v>
      </c>
      <c r="R71" s="1">
        <f>$R$5</f>
        <v>1</v>
      </c>
      <c r="S71" s="29">
        <f>$S$5</f>
        <v>1</v>
      </c>
      <c r="T71" s="28" t="s">
        <v>49</v>
      </c>
      <c r="V71" s="29"/>
      <c r="W71" s="28" t="s">
        <v>49</v>
      </c>
      <c r="Y71" s="29"/>
      <c r="Z71" s="28" t="s">
        <v>49</v>
      </c>
      <c r="AB71" s="29"/>
      <c r="AC71" s="28" t="s">
        <v>49</v>
      </c>
      <c r="AE71" s="29"/>
      <c r="AF71" s="28" t="s">
        <v>49</v>
      </c>
      <c r="AH71" s="29"/>
      <c r="AI71" s="28" t="s">
        <v>49</v>
      </c>
      <c r="AJ71" s="1">
        <f>$AJ$5</f>
        <v>1</v>
      </c>
      <c r="AK71" s="29"/>
      <c r="AL71" s="28" t="s">
        <v>49</v>
      </c>
      <c r="AN71" s="29"/>
      <c r="AO71" s="28" t="s">
        <v>49</v>
      </c>
      <c r="AQ71" s="29">
        <f>$AQ$5</f>
        <v>0</v>
      </c>
      <c r="AR71" s="28" t="s">
        <v>49</v>
      </c>
      <c r="AT71" s="29"/>
      <c r="AU71" s="28" t="s">
        <v>49</v>
      </c>
      <c r="AW71" s="29"/>
      <c r="AX71" s="28" t="s">
        <v>49</v>
      </c>
      <c r="AZ71" s="29"/>
      <c r="BA71" s="28" t="s">
        <v>49</v>
      </c>
      <c r="BC71" s="29"/>
      <c r="BD71" s="28" t="s">
        <v>49</v>
      </c>
      <c r="BF71" s="29"/>
      <c r="BG71" s="28" t="s">
        <v>49</v>
      </c>
      <c r="BI71" s="29"/>
      <c r="BJ71" s="28" t="s">
        <v>49</v>
      </c>
      <c r="BL71" s="29"/>
      <c r="BM71" s="28" t="s">
        <v>49</v>
      </c>
      <c r="BN71" s="1">
        <f>$BN$5</f>
        <v>1</v>
      </c>
      <c r="BO71" s="29"/>
      <c r="BP71" s="28" t="s">
        <v>49</v>
      </c>
      <c r="BR71" s="29"/>
      <c r="BS71" s="28" t="s">
        <v>49</v>
      </c>
      <c r="BU71" s="29">
        <f>$BU$5</f>
        <v>1</v>
      </c>
      <c r="BV71" s="28" t="s">
        <v>49</v>
      </c>
      <c r="BX71" s="29"/>
      <c r="BY71" s="28" t="s">
        <v>49</v>
      </c>
      <c r="BZ71" s="1">
        <f>$BZ$5</f>
        <v>1</v>
      </c>
      <c r="CA71" s="29">
        <f>$CA$5</f>
        <v>1</v>
      </c>
      <c r="CB71" s="28" t="s">
        <v>49</v>
      </c>
      <c r="CC71" s="1">
        <f>$CC$5</f>
        <v>1</v>
      </c>
      <c r="CD71" s="29"/>
      <c r="CE71" s="28" t="s">
        <v>49</v>
      </c>
      <c r="CG71" s="29"/>
      <c r="CH71" s="28" t="s">
        <v>49</v>
      </c>
      <c r="CJ71" s="29"/>
      <c r="CK71" s="28" t="s">
        <v>49</v>
      </c>
      <c r="CL71" s="1">
        <f>$CL$5</f>
        <v>2</v>
      </c>
      <c r="CM71" s="29">
        <f>$CM$5</f>
        <v>3</v>
      </c>
      <c r="CN71" s="28" t="s">
        <v>49</v>
      </c>
      <c r="CO71" s="1">
        <f>$CO$5</f>
        <v>1</v>
      </c>
      <c r="CP71" s="29"/>
      <c r="CQ71" s="28" t="s">
        <v>49</v>
      </c>
      <c r="CR71" s="1">
        <f>$CR$5</f>
        <v>2</v>
      </c>
      <c r="CS71" s="29"/>
      <c r="CT71" s="28" t="s">
        <v>49</v>
      </c>
      <c r="CV71" s="29"/>
      <c r="CW71" s="28" t="s">
        <v>49</v>
      </c>
      <c r="CY71" s="29">
        <f>$CY$5</f>
        <v>1</v>
      </c>
      <c r="CZ71" s="28" t="s">
        <v>49</v>
      </c>
      <c r="DB71" s="29"/>
    </row>
    <row r="72" spans="1:106" x14ac:dyDescent="0.25">
      <c r="A72" s="108"/>
      <c r="B72" s="69"/>
      <c r="C72" s="67"/>
      <c r="D72" s="80"/>
      <c r="E72" s="28" t="s">
        <v>50</v>
      </c>
      <c r="F72" s="6">
        <f>AVERAGE(I72,L72,O72,R72,U72,X72,AA72,AD72,AG72,AJ72,AM72,AP72,AS72,AV72,AY72,BB72,BE72,BH72,BK72,BN72,BQ72,BT72,BW72,BZ72,CC72,CF72,CI72,CL72,CO72,CR72,CU72,CX72,DA72)</f>
        <v>3.85</v>
      </c>
      <c r="G72" s="51">
        <f>AVERAGE(J72,M72,P72,S72,V72,Y72,AB72,AE72,AH72,AK72,AN72,AQ72,AT72,AW72,AZ72,BC72,BF72,BI72,BL72,BO72,BR72,BU72,BX72,CA72,CD72,CG72,CJ72,CM72,CP72,CS72,CV72,CY72,DB72)</f>
        <v>3.6855555555555557</v>
      </c>
      <c r="H72" s="28" t="s">
        <v>50</v>
      </c>
      <c r="J72" s="29">
        <v>3.5</v>
      </c>
      <c r="K72" s="28" t="s">
        <v>50</v>
      </c>
      <c r="L72" s="1">
        <v>4</v>
      </c>
      <c r="M72" s="29">
        <v>4</v>
      </c>
      <c r="N72" s="28" t="s">
        <v>50</v>
      </c>
      <c r="O72" s="1">
        <v>4</v>
      </c>
      <c r="P72" s="29">
        <v>4</v>
      </c>
      <c r="Q72" s="28" t="s">
        <v>50</v>
      </c>
      <c r="R72" s="1">
        <v>4</v>
      </c>
      <c r="S72" s="29">
        <v>3</v>
      </c>
      <c r="T72" s="28" t="s">
        <v>50</v>
      </c>
      <c r="V72" s="29"/>
      <c r="W72" s="28" t="s">
        <v>50</v>
      </c>
      <c r="Y72" s="29"/>
      <c r="Z72" s="28" t="s">
        <v>50</v>
      </c>
      <c r="AB72" s="29"/>
      <c r="AC72" s="28" t="s">
        <v>50</v>
      </c>
      <c r="AE72" s="29"/>
      <c r="AF72" s="28" t="s">
        <v>50</v>
      </c>
      <c r="AH72" s="29"/>
      <c r="AI72" s="28" t="s">
        <v>50</v>
      </c>
      <c r="AJ72" s="1">
        <v>3</v>
      </c>
      <c r="AK72" s="29"/>
      <c r="AL72" s="28" t="s">
        <v>50</v>
      </c>
      <c r="AN72" s="29"/>
      <c r="AO72" s="28" t="s">
        <v>50</v>
      </c>
      <c r="AQ72" s="29">
        <v>4</v>
      </c>
      <c r="AR72" s="28" t="s">
        <v>50</v>
      </c>
      <c r="AT72" s="29"/>
      <c r="AU72" s="28" t="s">
        <v>50</v>
      </c>
      <c r="AW72" s="29"/>
      <c r="AX72" s="28" t="s">
        <v>50</v>
      </c>
      <c r="AZ72" s="29"/>
      <c r="BA72" s="28" t="s">
        <v>50</v>
      </c>
      <c r="BC72" s="29"/>
      <c r="BD72" s="28" t="s">
        <v>50</v>
      </c>
      <c r="BF72" s="29"/>
      <c r="BG72" s="28" t="s">
        <v>50</v>
      </c>
      <c r="BI72" s="29"/>
      <c r="BJ72" s="28" t="s">
        <v>50</v>
      </c>
      <c r="BL72" s="29"/>
      <c r="BM72" s="28" t="s">
        <v>50</v>
      </c>
      <c r="BN72" s="1">
        <v>4</v>
      </c>
      <c r="BO72" s="29"/>
      <c r="BP72" s="28" t="s">
        <v>50</v>
      </c>
      <c r="BR72" s="29"/>
      <c r="BS72" s="28" t="s">
        <v>50</v>
      </c>
      <c r="BU72" s="29">
        <v>4</v>
      </c>
      <c r="BV72" s="28" t="s">
        <v>50</v>
      </c>
      <c r="BX72" s="29"/>
      <c r="BY72" s="28" t="s">
        <v>50</v>
      </c>
      <c r="BZ72" s="1">
        <v>4</v>
      </c>
      <c r="CA72" s="29">
        <v>4</v>
      </c>
      <c r="CB72" s="28" t="s">
        <v>50</v>
      </c>
      <c r="CC72" s="1">
        <v>4</v>
      </c>
      <c r="CD72" s="29"/>
      <c r="CE72" s="28" t="s">
        <v>50</v>
      </c>
      <c r="CG72" s="29"/>
      <c r="CH72" s="28" t="s">
        <v>50</v>
      </c>
      <c r="CJ72" s="29"/>
      <c r="CK72" s="28" t="s">
        <v>50</v>
      </c>
      <c r="CL72" s="1">
        <v>3.5</v>
      </c>
      <c r="CM72" s="29">
        <v>3.67</v>
      </c>
      <c r="CN72" s="28" t="s">
        <v>50</v>
      </c>
      <c r="CO72" s="1">
        <v>4</v>
      </c>
      <c r="CP72" s="29"/>
      <c r="CQ72" s="28" t="s">
        <v>50</v>
      </c>
      <c r="CR72" s="1">
        <v>4</v>
      </c>
      <c r="CS72" s="29"/>
      <c r="CT72" s="28" t="s">
        <v>50</v>
      </c>
      <c r="CV72" s="29"/>
      <c r="CW72" s="28" t="s">
        <v>50</v>
      </c>
      <c r="CY72" s="29">
        <v>3</v>
      </c>
      <c r="CZ72" s="28" t="s">
        <v>50</v>
      </c>
      <c r="DB72" s="29"/>
    </row>
    <row r="73" spans="1:106" x14ac:dyDescent="0.25">
      <c r="A73" s="108"/>
      <c r="B73" s="69"/>
      <c r="C73" s="67"/>
      <c r="D73" s="80"/>
      <c r="E73" s="28" t="s">
        <v>51</v>
      </c>
      <c r="F73" s="1">
        <f>MIN(I73,L73,O73,R73,U73,X73,AA73,AD73,AG73,AJ73,AM73,AP73,AS73,AV73,AY73,BB73,BE73,BH73,BK73,BN73,BQ73,BT73,BW73,BZ73,CC73,CF73,CI73,CL73,CO73,CR73,CU73,CX73,DA73)</f>
        <v>3</v>
      </c>
      <c r="G73" s="29">
        <f>MIN(J73,M73,P73,S73,V73,Y73,AB73,AE73,AH73,AK73,AN73,AQ73,AT73,AW73,AZ73,BC73,BF73,BI73,BL73,BO73,BR73,BU73,BX73,CA73,CD73,CG73,CJ73,CM73,CP73,CS73,CV73,CY73,DB73)</f>
        <v>2</v>
      </c>
      <c r="H73" s="28" t="s">
        <v>51</v>
      </c>
      <c r="J73" s="29">
        <v>2</v>
      </c>
      <c r="K73" s="28" t="s">
        <v>51</v>
      </c>
      <c r="L73" s="1">
        <v>4</v>
      </c>
      <c r="M73" s="29">
        <v>4</v>
      </c>
      <c r="N73" s="28" t="s">
        <v>51</v>
      </c>
      <c r="O73" s="1">
        <v>4</v>
      </c>
      <c r="P73" s="29">
        <v>4</v>
      </c>
      <c r="Q73" s="28" t="s">
        <v>51</v>
      </c>
      <c r="R73" s="1">
        <v>4</v>
      </c>
      <c r="S73" s="29">
        <v>3</v>
      </c>
      <c r="T73" s="28" t="s">
        <v>51</v>
      </c>
      <c r="V73" s="29"/>
      <c r="W73" s="28" t="s">
        <v>51</v>
      </c>
      <c r="Y73" s="29"/>
      <c r="Z73" s="28" t="s">
        <v>51</v>
      </c>
      <c r="AB73" s="29"/>
      <c r="AC73" s="28" t="s">
        <v>51</v>
      </c>
      <c r="AE73" s="29"/>
      <c r="AF73" s="28" t="s">
        <v>51</v>
      </c>
      <c r="AH73" s="29"/>
      <c r="AI73" s="28" t="s">
        <v>51</v>
      </c>
      <c r="AJ73" s="1">
        <v>3</v>
      </c>
      <c r="AK73" s="29"/>
      <c r="AL73" s="28" t="s">
        <v>51</v>
      </c>
      <c r="AN73" s="29"/>
      <c r="AO73" s="28" t="s">
        <v>51</v>
      </c>
      <c r="AQ73" s="29">
        <v>4</v>
      </c>
      <c r="AR73" s="28" t="s">
        <v>51</v>
      </c>
      <c r="AT73" s="29"/>
      <c r="AU73" s="28" t="s">
        <v>51</v>
      </c>
      <c r="AW73" s="29"/>
      <c r="AX73" s="28" t="s">
        <v>51</v>
      </c>
      <c r="AZ73" s="29"/>
      <c r="BA73" s="28" t="s">
        <v>51</v>
      </c>
      <c r="BC73" s="29"/>
      <c r="BD73" s="28" t="s">
        <v>51</v>
      </c>
      <c r="BF73" s="29"/>
      <c r="BG73" s="28" t="s">
        <v>51</v>
      </c>
      <c r="BI73" s="29"/>
      <c r="BJ73" s="28" t="s">
        <v>51</v>
      </c>
      <c r="BL73" s="29"/>
      <c r="BM73" s="28" t="s">
        <v>51</v>
      </c>
      <c r="BN73" s="1">
        <v>4</v>
      </c>
      <c r="BO73" s="29"/>
      <c r="BP73" s="28" t="s">
        <v>51</v>
      </c>
      <c r="BR73" s="29"/>
      <c r="BS73" s="28" t="s">
        <v>51</v>
      </c>
      <c r="BU73" s="29">
        <v>4</v>
      </c>
      <c r="BV73" s="28" t="s">
        <v>51</v>
      </c>
      <c r="BX73" s="29"/>
      <c r="BY73" s="28" t="s">
        <v>51</v>
      </c>
      <c r="BZ73" s="1">
        <v>4</v>
      </c>
      <c r="CA73" s="29">
        <v>4</v>
      </c>
      <c r="CB73" s="28" t="s">
        <v>51</v>
      </c>
      <c r="CC73" s="1">
        <v>4</v>
      </c>
      <c r="CD73" s="29"/>
      <c r="CE73" s="28" t="s">
        <v>51</v>
      </c>
      <c r="CG73" s="29"/>
      <c r="CH73" s="28" t="s">
        <v>51</v>
      </c>
      <c r="CJ73" s="29"/>
      <c r="CK73" s="28" t="s">
        <v>51</v>
      </c>
      <c r="CL73" s="1">
        <v>3</v>
      </c>
      <c r="CM73" s="29">
        <v>3</v>
      </c>
      <c r="CN73" s="28" t="s">
        <v>51</v>
      </c>
      <c r="CO73" s="1">
        <v>4</v>
      </c>
      <c r="CP73" s="29"/>
      <c r="CQ73" s="28" t="s">
        <v>51</v>
      </c>
      <c r="CR73" s="1">
        <v>4</v>
      </c>
      <c r="CS73" s="29"/>
      <c r="CT73" s="28" t="s">
        <v>51</v>
      </c>
      <c r="CV73" s="29"/>
      <c r="CW73" s="28" t="s">
        <v>51</v>
      </c>
      <c r="CY73" s="29">
        <v>3</v>
      </c>
      <c r="CZ73" s="28" t="s">
        <v>51</v>
      </c>
      <c r="DB73" s="29"/>
    </row>
    <row r="74" spans="1:106" x14ac:dyDescent="0.25">
      <c r="A74" s="108"/>
      <c r="B74" s="69"/>
      <c r="C74" s="67"/>
      <c r="D74" s="80"/>
      <c r="E74" s="28" t="s">
        <v>52</v>
      </c>
      <c r="F74" s="1">
        <f>MAX(I74,L74,O74,R74,U74,X74,AA74,AD74,AG74,AJ74,AM74,AP74,AS74,AV74,AY74,BB74,BE74,BH74,BK74,BN74,BQ74,BT74,BW74,BZ74,CC74,CF74,CI74,CL74,CO74,CR74,CU74,CX74,DA74)</f>
        <v>4</v>
      </c>
      <c r="G74" s="29">
        <f>MAX(J74,M74,P74,S74,V74,Y74,AB74,AE74,AH74,AK74,AN74,AQ74,AT74,AW74,AZ74,BC74,BF74,BI74,BL74,BO74,BR74,BU74,BX74,CA74,CD74,CG74,CJ74,CM74,CP74,CS74,CV74,CY74,DB74)</f>
        <v>4</v>
      </c>
      <c r="H74" s="28" t="s">
        <v>52</v>
      </c>
      <c r="J74" s="29">
        <v>4</v>
      </c>
      <c r="K74" s="28" t="s">
        <v>52</v>
      </c>
      <c r="L74" s="1">
        <v>4</v>
      </c>
      <c r="M74" s="29">
        <v>4</v>
      </c>
      <c r="N74" s="28" t="s">
        <v>52</v>
      </c>
      <c r="O74" s="1">
        <v>4</v>
      </c>
      <c r="P74" s="29">
        <v>4</v>
      </c>
      <c r="Q74" s="28" t="s">
        <v>52</v>
      </c>
      <c r="R74" s="1">
        <v>4</v>
      </c>
      <c r="S74" s="29">
        <v>3</v>
      </c>
      <c r="T74" s="28" t="s">
        <v>52</v>
      </c>
      <c r="V74" s="29"/>
      <c r="W74" s="28" t="s">
        <v>52</v>
      </c>
      <c r="Y74" s="29"/>
      <c r="Z74" s="28" t="s">
        <v>52</v>
      </c>
      <c r="AB74" s="29"/>
      <c r="AC74" s="28" t="s">
        <v>52</v>
      </c>
      <c r="AE74" s="29"/>
      <c r="AF74" s="28" t="s">
        <v>52</v>
      </c>
      <c r="AH74" s="29"/>
      <c r="AI74" s="28" t="s">
        <v>52</v>
      </c>
      <c r="AJ74" s="1">
        <v>3</v>
      </c>
      <c r="AK74" s="29"/>
      <c r="AL74" s="28" t="s">
        <v>52</v>
      </c>
      <c r="AN74" s="29"/>
      <c r="AO74" s="28" t="s">
        <v>52</v>
      </c>
      <c r="AQ74" s="29">
        <v>4</v>
      </c>
      <c r="AR74" s="28" t="s">
        <v>52</v>
      </c>
      <c r="AT74" s="29"/>
      <c r="AU74" s="28" t="s">
        <v>52</v>
      </c>
      <c r="AW74" s="29"/>
      <c r="AX74" s="28" t="s">
        <v>52</v>
      </c>
      <c r="AZ74" s="29"/>
      <c r="BA74" s="28" t="s">
        <v>52</v>
      </c>
      <c r="BC74" s="29"/>
      <c r="BD74" s="28" t="s">
        <v>52</v>
      </c>
      <c r="BF74" s="29"/>
      <c r="BG74" s="28" t="s">
        <v>52</v>
      </c>
      <c r="BI74" s="29"/>
      <c r="BJ74" s="28" t="s">
        <v>52</v>
      </c>
      <c r="BL74" s="29"/>
      <c r="BM74" s="28" t="s">
        <v>52</v>
      </c>
      <c r="BN74" s="1">
        <v>4</v>
      </c>
      <c r="BO74" s="29"/>
      <c r="BP74" s="28" t="s">
        <v>52</v>
      </c>
      <c r="BR74" s="29"/>
      <c r="BS74" s="28" t="s">
        <v>52</v>
      </c>
      <c r="BU74" s="29">
        <v>4</v>
      </c>
      <c r="BV74" s="28" t="s">
        <v>52</v>
      </c>
      <c r="BX74" s="29"/>
      <c r="BY74" s="28" t="s">
        <v>52</v>
      </c>
      <c r="BZ74" s="1">
        <v>4</v>
      </c>
      <c r="CA74" s="29">
        <v>4</v>
      </c>
      <c r="CB74" s="28" t="s">
        <v>52</v>
      </c>
      <c r="CC74" s="1">
        <v>4</v>
      </c>
      <c r="CD74" s="29"/>
      <c r="CE74" s="28" t="s">
        <v>52</v>
      </c>
      <c r="CG74" s="29"/>
      <c r="CH74" s="28" t="s">
        <v>52</v>
      </c>
      <c r="CJ74" s="29"/>
      <c r="CK74" s="28" t="s">
        <v>52</v>
      </c>
      <c r="CL74" s="1">
        <v>4</v>
      </c>
      <c r="CM74" s="29">
        <v>4</v>
      </c>
      <c r="CN74" s="28" t="s">
        <v>52</v>
      </c>
      <c r="CO74" s="1">
        <v>4</v>
      </c>
      <c r="CP74" s="29"/>
      <c r="CQ74" s="28" t="s">
        <v>52</v>
      </c>
      <c r="CR74" s="1">
        <v>4</v>
      </c>
      <c r="CS74" s="29"/>
      <c r="CT74" s="28" t="s">
        <v>52</v>
      </c>
      <c r="CV74" s="29"/>
      <c r="CW74" s="28" t="s">
        <v>52</v>
      </c>
      <c r="CY74" s="29">
        <v>3</v>
      </c>
      <c r="CZ74" s="28" t="s">
        <v>52</v>
      </c>
      <c r="DB74" s="29"/>
    </row>
    <row r="75" spans="1:106" x14ac:dyDescent="0.25">
      <c r="A75" s="109" t="s">
        <v>61</v>
      </c>
      <c r="B75" s="89" t="s">
        <v>55</v>
      </c>
      <c r="C75" s="68" t="s">
        <v>98</v>
      </c>
      <c r="D75" s="70" t="s">
        <v>99</v>
      </c>
      <c r="E75" s="30" t="s">
        <v>49</v>
      </c>
      <c r="F75" s="2">
        <f>$F$5</f>
        <v>20</v>
      </c>
      <c r="G75" s="31">
        <f>$G$5</f>
        <v>19</v>
      </c>
      <c r="H75" s="30" t="s">
        <v>49</v>
      </c>
      <c r="I75" s="2">
        <f>$I$5</f>
        <v>7</v>
      </c>
      <c r="J75" s="31">
        <f>$J$5</f>
        <v>6</v>
      </c>
      <c r="K75" s="30" t="s">
        <v>49</v>
      </c>
      <c r="L75" s="2">
        <f>$L$5</f>
        <v>1</v>
      </c>
      <c r="M75" s="31">
        <f>$M$5</f>
        <v>4</v>
      </c>
      <c r="N75" s="30" t="s">
        <v>49</v>
      </c>
      <c r="O75" s="2">
        <f>$O$5</f>
        <v>2</v>
      </c>
      <c r="P75" s="31">
        <f>$P$5</f>
        <v>2</v>
      </c>
      <c r="Q75" s="30" t="s">
        <v>49</v>
      </c>
      <c r="R75" s="2">
        <f>$R$5</f>
        <v>1</v>
      </c>
      <c r="S75" s="31">
        <f>$S$5</f>
        <v>1</v>
      </c>
      <c r="T75" s="30" t="s">
        <v>49</v>
      </c>
      <c r="U75" s="2"/>
      <c r="V75" s="31"/>
      <c r="W75" s="30" t="s">
        <v>49</v>
      </c>
      <c r="X75" s="2"/>
      <c r="Y75" s="31"/>
      <c r="Z75" s="30" t="s">
        <v>49</v>
      </c>
      <c r="AA75" s="2"/>
      <c r="AB75" s="31"/>
      <c r="AC75" s="30" t="s">
        <v>49</v>
      </c>
      <c r="AD75" s="2"/>
      <c r="AE75" s="31"/>
      <c r="AF75" s="30" t="s">
        <v>49</v>
      </c>
      <c r="AG75" s="2"/>
      <c r="AH75" s="31"/>
      <c r="AI75" s="30" t="s">
        <v>49</v>
      </c>
      <c r="AJ75" s="2">
        <f>$AJ$5</f>
        <v>1</v>
      </c>
      <c r="AK75" s="31"/>
      <c r="AL75" s="30" t="s">
        <v>49</v>
      </c>
      <c r="AM75" s="2"/>
      <c r="AN75" s="31"/>
      <c r="AO75" s="30" t="s">
        <v>49</v>
      </c>
      <c r="AP75" s="2"/>
      <c r="AQ75" s="31">
        <f>$AQ$5</f>
        <v>0</v>
      </c>
      <c r="AR75" s="30" t="s">
        <v>49</v>
      </c>
      <c r="AS75" s="2"/>
      <c r="AT75" s="31"/>
      <c r="AU75" s="30" t="s">
        <v>49</v>
      </c>
      <c r="AV75" s="2"/>
      <c r="AW75" s="31"/>
      <c r="AX75" s="30" t="s">
        <v>49</v>
      </c>
      <c r="AY75" s="2"/>
      <c r="AZ75" s="31"/>
      <c r="BA75" s="30" t="s">
        <v>49</v>
      </c>
      <c r="BB75" s="2"/>
      <c r="BC75" s="31"/>
      <c r="BD75" s="30" t="s">
        <v>49</v>
      </c>
      <c r="BE75" s="2"/>
      <c r="BF75" s="31"/>
      <c r="BG75" s="30" t="s">
        <v>49</v>
      </c>
      <c r="BH75" s="2"/>
      <c r="BI75" s="31"/>
      <c r="BJ75" s="30" t="s">
        <v>49</v>
      </c>
      <c r="BK75" s="2"/>
      <c r="BL75" s="31"/>
      <c r="BM75" s="30" t="s">
        <v>49</v>
      </c>
      <c r="BN75" s="2">
        <f>$BN$5</f>
        <v>1</v>
      </c>
      <c r="BO75" s="31"/>
      <c r="BP75" s="30" t="s">
        <v>49</v>
      </c>
      <c r="BQ75" s="2"/>
      <c r="BR75" s="31"/>
      <c r="BS75" s="30" t="s">
        <v>49</v>
      </c>
      <c r="BT75" s="2"/>
      <c r="BU75" s="31">
        <f>$BU$5</f>
        <v>1</v>
      </c>
      <c r="BV75" s="30" t="s">
        <v>49</v>
      </c>
      <c r="BW75" s="2"/>
      <c r="BX75" s="31"/>
      <c r="BY75" s="30" t="s">
        <v>49</v>
      </c>
      <c r="BZ75" s="2">
        <f>$BZ$5</f>
        <v>1</v>
      </c>
      <c r="CA75" s="31">
        <f>$CA$5</f>
        <v>1</v>
      </c>
      <c r="CB75" s="30" t="s">
        <v>49</v>
      </c>
      <c r="CC75" s="2">
        <f>$CC$5</f>
        <v>1</v>
      </c>
      <c r="CD75" s="31"/>
      <c r="CE75" s="30" t="s">
        <v>49</v>
      </c>
      <c r="CF75" s="2"/>
      <c r="CG75" s="31"/>
      <c r="CH75" s="30" t="s">
        <v>49</v>
      </c>
      <c r="CI75" s="2"/>
      <c r="CJ75" s="31"/>
      <c r="CK75" s="30" t="s">
        <v>49</v>
      </c>
      <c r="CL75" s="2">
        <f>$CL$5</f>
        <v>2</v>
      </c>
      <c r="CM75" s="31">
        <f>$CM$5</f>
        <v>3</v>
      </c>
      <c r="CN75" s="30" t="s">
        <v>49</v>
      </c>
      <c r="CO75" s="2">
        <f>$CO$5</f>
        <v>1</v>
      </c>
      <c r="CP75" s="31"/>
      <c r="CQ75" s="30" t="s">
        <v>49</v>
      </c>
      <c r="CR75" s="2">
        <f>$CR$5</f>
        <v>2</v>
      </c>
      <c r="CS75" s="31"/>
      <c r="CT75" s="30" t="s">
        <v>49</v>
      </c>
      <c r="CU75" s="2"/>
      <c r="CV75" s="31"/>
      <c r="CW75" s="30" t="s">
        <v>49</v>
      </c>
      <c r="CX75" s="2"/>
      <c r="CY75" s="31">
        <f>$CY$5</f>
        <v>1</v>
      </c>
      <c r="CZ75" s="30" t="s">
        <v>49</v>
      </c>
      <c r="DA75" s="2"/>
      <c r="DB75" s="31"/>
    </row>
    <row r="76" spans="1:106" x14ac:dyDescent="0.25">
      <c r="A76" s="109"/>
      <c r="B76" s="89"/>
      <c r="C76" s="68"/>
      <c r="D76" s="71"/>
      <c r="E76" s="30" t="s">
        <v>50</v>
      </c>
      <c r="F76" s="7">
        <f>AVERAGE(I76,L76,O76,R76,U76,X76,AA76,AD76,AG76,AJ76,AM76,AP76,AS76,AV76,AY76,BB76,BE76,BH76,BK76,BN76,BQ76,BT76,BW76,BZ76,CC76,CF76,CI76,CL76,CO76,CR76,CU76,CX76,DA76)</f>
        <v>3.8</v>
      </c>
      <c r="G76" s="52">
        <f>AVERAGE(J76,M76,P76,S76,V76,Y76,AB76,AE76,AH76,AK76,AN76,AQ76,AT76,AW76,AZ76,BC76,BF76,BI76,BL76,BO76,BR76,BU76,BX76,CA76,CD76,CG76,CJ76,CM76,CP76,CS76,CV76,CY76,DB76)</f>
        <v>3.657777777777778</v>
      </c>
      <c r="H76" s="30" t="s">
        <v>50</v>
      </c>
      <c r="I76" s="2"/>
      <c r="J76" s="31">
        <v>3.5</v>
      </c>
      <c r="K76" s="30" t="s">
        <v>50</v>
      </c>
      <c r="L76" s="2">
        <v>4</v>
      </c>
      <c r="M76" s="31">
        <v>3.75</v>
      </c>
      <c r="N76" s="30" t="s">
        <v>50</v>
      </c>
      <c r="O76" s="2">
        <v>4</v>
      </c>
      <c r="P76" s="31">
        <v>4</v>
      </c>
      <c r="Q76" s="30" t="s">
        <v>50</v>
      </c>
      <c r="R76" s="2">
        <v>4</v>
      </c>
      <c r="S76" s="31">
        <v>3</v>
      </c>
      <c r="T76" s="30" t="s">
        <v>50</v>
      </c>
      <c r="U76" s="2"/>
      <c r="V76" s="31"/>
      <c r="W76" s="30" t="s">
        <v>50</v>
      </c>
      <c r="X76" s="2"/>
      <c r="Y76" s="31"/>
      <c r="Z76" s="30" t="s">
        <v>50</v>
      </c>
      <c r="AA76" s="2"/>
      <c r="AB76" s="31"/>
      <c r="AC76" s="30" t="s">
        <v>50</v>
      </c>
      <c r="AD76" s="2"/>
      <c r="AE76" s="31"/>
      <c r="AF76" s="30" t="s">
        <v>50</v>
      </c>
      <c r="AG76" s="2"/>
      <c r="AH76" s="31"/>
      <c r="AI76" s="30" t="s">
        <v>50</v>
      </c>
      <c r="AJ76" s="2">
        <v>2</v>
      </c>
      <c r="AK76" s="31"/>
      <c r="AL76" s="30" t="s">
        <v>50</v>
      </c>
      <c r="AM76" s="2"/>
      <c r="AN76" s="31"/>
      <c r="AO76" s="30" t="s">
        <v>50</v>
      </c>
      <c r="AP76" s="2"/>
      <c r="AQ76" s="31">
        <v>4</v>
      </c>
      <c r="AR76" s="30" t="s">
        <v>50</v>
      </c>
      <c r="AS76" s="2"/>
      <c r="AT76" s="31"/>
      <c r="AU76" s="30" t="s">
        <v>50</v>
      </c>
      <c r="AV76" s="2"/>
      <c r="AW76" s="31"/>
      <c r="AX76" s="30" t="s">
        <v>50</v>
      </c>
      <c r="AY76" s="2"/>
      <c r="AZ76" s="31"/>
      <c r="BA76" s="30" t="s">
        <v>50</v>
      </c>
      <c r="BB76" s="2"/>
      <c r="BC76" s="31"/>
      <c r="BD76" s="30" t="s">
        <v>50</v>
      </c>
      <c r="BE76" s="2"/>
      <c r="BF76" s="31"/>
      <c r="BG76" s="30" t="s">
        <v>50</v>
      </c>
      <c r="BH76" s="2"/>
      <c r="BI76" s="31"/>
      <c r="BJ76" s="30" t="s">
        <v>50</v>
      </c>
      <c r="BK76" s="2"/>
      <c r="BL76" s="31"/>
      <c r="BM76" s="30" t="s">
        <v>50</v>
      </c>
      <c r="BN76" s="2">
        <v>4</v>
      </c>
      <c r="BO76" s="31"/>
      <c r="BP76" s="30" t="s">
        <v>50</v>
      </c>
      <c r="BQ76" s="2"/>
      <c r="BR76" s="31"/>
      <c r="BS76" s="30" t="s">
        <v>50</v>
      </c>
      <c r="BT76" s="2"/>
      <c r="BU76" s="31">
        <v>4</v>
      </c>
      <c r="BV76" s="30" t="s">
        <v>50</v>
      </c>
      <c r="BW76" s="2"/>
      <c r="BX76" s="31"/>
      <c r="BY76" s="30" t="s">
        <v>50</v>
      </c>
      <c r="BZ76" s="2">
        <v>4</v>
      </c>
      <c r="CA76" s="31">
        <v>4</v>
      </c>
      <c r="CB76" s="30" t="s">
        <v>50</v>
      </c>
      <c r="CC76" s="2">
        <v>4</v>
      </c>
      <c r="CD76" s="31"/>
      <c r="CE76" s="30" t="s">
        <v>50</v>
      </c>
      <c r="CF76" s="2"/>
      <c r="CG76" s="31"/>
      <c r="CH76" s="30" t="s">
        <v>50</v>
      </c>
      <c r="CI76" s="2"/>
      <c r="CJ76" s="31"/>
      <c r="CK76" s="30" t="s">
        <v>50</v>
      </c>
      <c r="CL76" s="2">
        <v>4</v>
      </c>
      <c r="CM76" s="31">
        <v>3.67</v>
      </c>
      <c r="CN76" s="30" t="s">
        <v>50</v>
      </c>
      <c r="CO76" s="2">
        <v>4</v>
      </c>
      <c r="CP76" s="31"/>
      <c r="CQ76" s="30" t="s">
        <v>50</v>
      </c>
      <c r="CR76" s="2">
        <v>4</v>
      </c>
      <c r="CS76" s="31"/>
      <c r="CT76" s="30" t="s">
        <v>50</v>
      </c>
      <c r="CU76" s="2"/>
      <c r="CV76" s="31"/>
      <c r="CW76" s="30" t="s">
        <v>50</v>
      </c>
      <c r="CX76" s="2"/>
      <c r="CY76" s="31">
        <v>3</v>
      </c>
      <c r="CZ76" s="30" t="s">
        <v>50</v>
      </c>
      <c r="DA76" s="2"/>
      <c r="DB76" s="31"/>
    </row>
    <row r="77" spans="1:106" x14ac:dyDescent="0.25">
      <c r="A77" s="109"/>
      <c r="B77" s="89"/>
      <c r="C77" s="68"/>
      <c r="D77" s="71"/>
      <c r="E77" s="30" t="s">
        <v>51</v>
      </c>
      <c r="F77" s="2">
        <f>MIN(I77,L77,O77,R77,U77,X77,AA77,AD77,AG77,AJ77,AM77,AP77,AS77,AV77,AY77,BB77,BE77,BH77,BK77,BN77,BQ77,BT77,BW77,BZ77,CC77,CF77,CI77,CL77,CO77,CR77,CU77,CX77,DA77)</f>
        <v>2</v>
      </c>
      <c r="G77" s="31">
        <f>MIN(J77,M77,P77,S77,V77,Y77,AB77,AE77,AH77,AK77,AN77,AQ77,AT77,AW77,AZ77,BC77,BF77,BI77,BL77,BO77,BR77,BU77,BX77,CA77,CD77,CG77,CJ77,CM77,CP77,CS77,CV77,CY77,DB77)</f>
        <v>2</v>
      </c>
      <c r="H77" s="30" t="s">
        <v>51</v>
      </c>
      <c r="I77" s="2"/>
      <c r="J77" s="31">
        <v>2</v>
      </c>
      <c r="K77" s="30" t="s">
        <v>51</v>
      </c>
      <c r="L77" s="2">
        <v>4</v>
      </c>
      <c r="M77" s="31">
        <v>3</v>
      </c>
      <c r="N77" s="30" t="s">
        <v>51</v>
      </c>
      <c r="O77" s="2">
        <v>4</v>
      </c>
      <c r="P77" s="31">
        <v>4</v>
      </c>
      <c r="Q77" s="30" t="s">
        <v>51</v>
      </c>
      <c r="R77" s="2">
        <v>4</v>
      </c>
      <c r="S77" s="31">
        <v>3</v>
      </c>
      <c r="T77" s="30" t="s">
        <v>51</v>
      </c>
      <c r="U77" s="2"/>
      <c r="V77" s="31"/>
      <c r="W77" s="30" t="s">
        <v>51</v>
      </c>
      <c r="X77" s="2"/>
      <c r="Y77" s="31"/>
      <c r="Z77" s="30" t="s">
        <v>51</v>
      </c>
      <c r="AA77" s="2"/>
      <c r="AB77" s="31"/>
      <c r="AC77" s="30" t="s">
        <v>51</v>
      </c>
      <c r="AD77" s="2"/>
      <c r="AE77" s="31"/>
      <c r="AF77" s="30" t="s">
        <v>51</v>
      </c>
      <c r="AG77" s="2"/>
      <c r="AH77" s="31"/>
      <c r="AI77" s="30" t="s">
        <v>51</v>
      </c>
      <c r="AJ77" s="2">
        <v>2</v>
      </c>
      <c r="AK77" s="31"/>
      <c r="AL77" s="30" t="s">
        <v>51</v>
      </c>
      <c r="AM77" s="2"/>
      <c r="AN77" s="31"/>
      <c r="AO77" s="30" t="s">
        <v>51</v>
      </c>
      <c r="AP77" s="2"/>
      <c r="AQ77" s="31">
        <v>4</v>
      </c>
      <c r="AR77" s="30" t="s">
        <v>51</v>
      </c>
      <c r="AS77" s="2"/>
      <c r="AT77" s="31"/>
      <c r="AU77" s="30" t="s">
        <v>51</v>
      </c>
      <c r="AV77" s="2"/>
      <c r="AW77" s="31"/>
      <c r="AX77" s="30" t="s">
        <v>51</v>
      </c>
      <c r="AY77" s="2"/>
      <c r="AZ77" s="31"/>
      <c r="BA77" s="30" t="s">
        <v>51</v>
      </c>
      <c r="BB77" s="2"/>
      <c r="BC77" s="31"/>
      <c r="BD77" s="30" t="s">
        <v>51</v>
      </c>
      <c r="BE77" s="2"/>
      <c r="BF77" s="31"/>
      <c r="BG77" s="30" t="s">
        <v>51</v>
      </c>
      <c r="BH77" s="2"/>
      <c r="BI77" s="31"/>
      <c r="BJ77" s="30" t="s">
        <v>51</v>
      </c>
      <c r="BK77" s="2"/>
      <c r="BL77" s="31"/>
      <c r="BM77" s="30" t="s">
        <v>51</v>
      </c>
      <c r="BN77" s="2">
        <v>4</v>
      </c>
      <c r="BO77" s="31"/>
      <c r="BP77" s="30" t="s">
        <v>51</v>
      </c>
      <c r="BQ77" s="2"/>
      <c r="BR77" s="31"/>
      <c r="BS77" s="30" t="s">
        <v>51</v>
      </c>
      <c r="BT77" s="2"/>
      <c r="BU77" s="31">
        <v>4</v>
      </c>
      <c r="BV77" s="30" t="s">
        <v>51</v>
      </c>
      <c r="BW77" s="2"/>
      <c r="BX77" s="31"/>
      <c r="BY77" s="30" t="s">
        <v>51</v>
      </c>
      <c r="BZ77" s="2">
        <v>4</v>
      </c>
      <c r="CA77" s="31">
        <v>4</v>
      </c>
      <c r="CB77" s="30" t="s">
        <v>51</v>
      </c>
      <c r="CC77" s="2">
        <v>4</v>
      </c>
      <c r="CD77" s="31"/>
      <c r="CE77" s="30" t="s">
        <v>51</v>
      </c>
      <c r="CF77" s="2"/>
      <c r="CG77" s="31"/>
      <c r="CH77" s="30" t="s">
        <v>51</v>
      </c>
      <c r="CI77" s="2"/>
      <c r="CJ77" s="31"/>
      <c r="CK77" s="30" t="s">
        <v>51</v>
      </c>
      <c r="CL77" s="2">
        <v>4</v>
      </c>
      <c r="CM77" s="31">
        <v>3</v>
      </c>
      <c r="CN77" s="30" t="s">
        <v>51</v>
      </c>
      <c r="CO77" s="2">
        <v>4</v>
      </c>
      <c r="CP77" s="31"/>
      <c r="CQ77" s="30" t="s">
        <v>51</v>
      </c>
      <c r="CR77" s="2">
        <v>4</v>
      </c>
      <c r="CS77" s="31"/>
      <c r="CT77" s="30" t="s">
        <v>51</v>
      </c>
      <c r="CU77" s="2"/>
      <c r="CV77" s="31"/>
      <c r="CW77" s="30" t="s">
        <v>51</v>
      </c>
      <c r="CX77" s="2"/>
      <c r="CY77" s="31">
        <v>3</v>
      </c>
      <c r="CZ77" s="30" t="s">
        <v>51</v>
      </c>
      <c r="DA77" s="2"/>
      <c r="DB77" s="31"/>
    </row>
    <row r="78" spans="1:106" x14ac:dyDescent="0.25">
      <c r="A78" s="109"/>
      <c r="B78" s="89"/>
      <c r="C78" s="68"/>
      <c r="D78" s="71"/>
      <c r="E78" s="30" t="s">
        <v>52</v>
      </c>
      <c r="F78" s="2">
        <f>MAX(I78,L78,O78,R78,U78,X78,AA78,AD78,AG78,AJ78,AM78,AP78,AS78,AV78,AY78,BB78,BE78,BH78,BK78,BN78,BQ78,BT78,BW78,BZ78,CC78,CF78,CI78,CL78,CO78,CR78,CU78,CX78,DA78)</f>
        <v>4</v>
      </c>
      <c r="G78" s="31">
        <f>MAX(J78,M78,P78,S78,V78,Y78,AB78,AE78,AH78,AK78,AN78,AQ78,AT78,AW78,AZ78,BC78,BF78,BI78,BL78,BO78,BR78,BU78,BX78,CA78,CD78,CG78,CJ78,CM78,CP78,CS78,CV78,CY78,DB78)</f>
        <v>4</v>
      </c>
      <c r="H78" s="30" t="s">
        <v>52</v>
      </c>
      <c r="I78" s="2"/>
      <c r="J78" s="31">
        <v>4</v>
      </c>
      <c r="K78" s="30" t="s">
        <v>52</v>
      </c>
      <c r="L78" s="2">
        <v>4</v>
      </c>
      <c r="M78" s="31">
        <v>4</v>
      </c>
      <c r="N78" s="30" t="s">
        <v>52</v>
      </c>
      <c r="O78" s="2">
        <v>4</v>
      </c>
      <c r="P78" s="31">
        <v>4</v>
      </c>
      <c r="Q78" s="30" t="s">
        <v>52</v>
      </c>
      <c r="R78" s="2">
        <v>4</v>
      </c>
      <c r="S78" s="31">
        <v>3</v>
      </c>
      <c r="T78" s="30" t="s">
        <v>52</v>
      </c>
      <c r="U78" s="2"/>
      <c r="V78" s="31"/>
      <c r="W78" s="30" t="s">
        <v>52</v>
      </c>
      <c r="X78" s="2"/>
      <c r="Y78" s="31"/>
      <c r="Z78" s="30" t="s">
        <v>52</v>
      </c>
      <c r="AA78" s="2"/>
      <c r="AB78" s="31"/>
      <c r="AC78" s="30" t="s">
        <v>52</v>
      </c>
      <c r="AD78" s="2"/>
      <c r="AE78" s="31"/>
      <c r="AF78" s="30" t="s">
        <v>52</v>
      </c>
      <c r="AG78" s="2"/>
      <c r="AH78" s="31"/>
      <c r="AI78" s="30" t="s">
        <v>52</v>
      </c>
      <c r="AJ78" s="2">
        <v>2</v>
      </c>
      <c r="AK78" s="31"/>
      <c r="AL78" s="30" t="s">
        <v>52</v>
      </c>
      <c r="AM78" s="2"/>
      <c r="AN78" s="31"/>
      <c r="AO78" s="30" t="s">
        <v>52</v>
      </c>
      <c r="AP78" s="2"/>
      <c r="AQ78" s="31">
        <v>4</v>
      </c>
      <c r="AR78" s="30" t="s">
        <v>52</v>
      </c>
      <c r="AS78" s="2"/>
      <c r="AT78" s="31"/>
      <c r="AU78" s="30" t="s">
        <v>52</v>
      </c>
      <c r="AV78" s="2"/>
      <c r="AW78" s="31"/>
      <c r="AX78" s="30" t="s">
        <v>52</v>
      </c>
      <c r="AY78" s="2"/>
      <c r="AZ78" s="31"/>
      <c r="BA78" s="30" t="s">
        <v>52</v>
      </c>
      <c r="BB78" s="2"/>
      <c r="BC78" s="31"/>
      <c r="BD78" s="30" t="s">
        <v>52</v>
      </c>
      <c r="BE78" s="2"/>
      <c r="BF78" s="31"/>
      <c r="BG78" s="30" t="s">
        <v>52</v>
      </c>
      <c r="BH78" s="2"/>
      <c r="BI78" s="31"/>
      <c r="BJ78" s="30" t="s">
        <v>52</v>
      </c>
      <c r="BK78" s="2"/>
      <c r="BL78" s="31"/>
      <c r="BM78" s="30" t="s">
        <v>52</v>
      </c>
      <c r="BN78" s="2">
        <v>4</v>
      </c>
      <c r="BO78" s="31"/>
      <c r="BP78" s="30" t="s">
        <v>52</v>
      </c>
      <c r="BQ78" s="2"/>
      <c r="BR78" s="31"/>
      <c r="BS78" s="30" t="s">
        <v>52</v>
      </c>
      <c r="BT78" s="2"/>
      <c r="BU78" s="31">
        <v>4</v>
      </c>
      <c r="BV78" s="30" t="s">
        <v>52</v>
      </c>
      <c r="BW78" s="2"/>
      <c r="BX78" s="31"/>
      <c r="BY78" s="30" t="s">
        <v>52</v>
      </c>
      <c r="BZ78" s="2">
        <v>4</v>
      </c>
      <c r="CA78" s="31">
        <v>4</v>
      </c>
      <c r="CB78" s="30" t="s">
        <v>52</v>
      </c>
      <c r="CC78" s="2">
        <v>4</v>
      </c>
      <c r="CD78" s="31"/>
      <c r="CE78" s="30" t="s">
        <v>52</v>
      </c>
      <c r="CF78" s="2"/>
      <c r="CG78" s="31"/>
      <c r="CH78" s="30" t="s">
        <v>52</v>
      </c>
      <c r="CI78" s="2"/>
      <c r="CJ78" s="31"/>
      <c r="CK78" s="30" t="s">
        <v>52</v>
      </c>
      <c r="CL78" s="2">
        <v>4</v>
      </c>
      <c r="CM78" s="31">
        <v>4</v>
      </c>
      <c r="CN78" s="30" t="s">
        <v>52</v>
      </c>
      <c r="CO78" s="2">
        <v>4</v>
      </c>
      <c r="CP78" s="31"/>
      <c r="CQ78" s="30" t="s">
        <v>52</v>
      </c>
      <c r="CR78" s="2">
        <v>4</v>
      </c>
      <c r="CS78" s="31"/>
      <c r="CT78" s="30" t="s">
        <v>52</v>
      </c>
      <c r="CU78" s="2"/>
      <c r="CV78" s="31"/>
      <c r="CW78" s="30" t="s">
        <v>52</v>
      </c>
      <c r="CX78" s="2"/>
      <c r="CY78" s="31">
        <v>3</v>
      </c>
      <c r="CZ78" s="30" t="s">
        <v>52</v>
      </c>
      <c r="DA78" s="2"/>
      <c r="DB78" s="31"/>
    </row>
    <row r="79" spans="1:106" x14ac:dyDescent="0.25">
      <c r="A79" s="98" t="s">
        <v>100</v>
      </c>
      <c r="B79" s="98"/>
      <c r="C79" s="98"/>
      <c r="D79" s="98"/>
      <c r="E79" s="53" t="s">
        <v>49</v>
      </c>
      <c r="F79" s="16">
        <f>$F$5</f>
        <v>20</v>
      </c>
      <c r="G79" s="54">
        <f>$G$5</f>
        <v>19</v>
      </c>
      <c r="H79" s="42" t="s">
        <v>49</v>
      </c>
      <c r="I79" s="13">
        <f>$I$5</f>
        <v>7</v>
      </c>
      <c r="J79" s="43">
        <f>$J$5</f>
        <v>6</v>
      </c>
      <c r="K79" s="42" t="s">
        <v>49</v>
      </c>
      <c r="L79" s="13">
        <f>$L$5</f>
        <v>1</v>
      </c>
      <c r="M79" s="43">
        <f>$M$5</f>
        <v>4</v>
      </c>
      <c r="N79" s="42" t="s">
        <v>49</v>
      </c>
      <c r="O79" s="13">
        <f>$O$5</f>
        <v>2</v>
      </c>
      <c r="P79" s="43">
        <f>$P$5</f>
        <v>2</v>
      </c>
      <c r="Q79" s="32" t="s">
        <v>49</v>
      </c>
      <c r="R79" s="12">
        <f>$R$5</f>
        <v>1</v>
      </c>
      <c r="S79" s="33">
        <f>$S$5</f>
        <v>1</v>
      </c>
      <c r="T79" s="32" t="s">
        <v>49</v>
      </c>
      <c r="U79" s="12"/>
      <c r="V79" s="33"/>
      <c r="W79" s="32" t="s">
        <v>49</v>
      </c>
      <c r="X79" s="12"/>
      <c r="Y79" s="33"/>
      <c r="Z79" s="32" t="s">
        <v>49</v>
      </c>
      <c r="AA79" s="12"/>
      <c r="AB79" s="33"/>
      <c r="AC79" s="32" t="s">
        <v>49</v>
      </c>
      <c r="AD79" s="12"/>
      <c r="AE79" s="33"/>
      <c r="AF79" s="32" t="s">
        <v>49</v>
      </c>
      <c r="AG79" s="12"/>
      <c r="AH79" s="33"/>
      <c r="AI79" s="32" t="s">
        <v>49</v>
      </c>
      <c r="AJ79" s="12">
        <f>$AJ$5</f>
        <v>1</v>
      </c>
      <c r="AK79" s="33"/>
      <c r="AL79" s="32" t="s">
        <v>49</v>
      </c>
      <c r="AM79" s="12"/>
      <c r="AN79" s="33"/>
      <c r="AO79" s="32" t="s">
        <v>49</v>
      </c>
      <c r="AP79" s="12"/>
      <c r="AQ79" s="33">
        <f>$AQ$5</f>
        <v>0</v>
      </c>
      <c r="AR79" s="32" t="s">
        <v>49</v>
      </c>
      <c r="AS79" s="12"/>
      <c r="AT79" s="33"/>
      <c r="AU79" s="32" t="s">
        <v>49</v>
      </c>
      <c r="AV79" s="12"/>
      <c r="AW79" s="33"/>
      <c r="AX79" s="32" t="s">
        <v>49</v>
      </c>
      <c r="AY79" s="12"/>
      <c r="AZ79" s="33"/>
      <c r="BA79" s="32" t="s">
        <v>49</v>
      </c>
      <c r="BB79" s="12"/>
      <c r="BC79" s="33"/>
      <c r="BD79" s="32" t="s">
        <v>49</v>
      </c>
      <c r="BE79" s="12"/>
      <c r="BF79" s="33"/>
      <c r="BG79" s="32" t="s">
        <v>49</v>
      </c>
      <c r="BH79" s="12"/>
      <c r="BI79" s="33"/>
      <c r="BJ79" s="32" t="s">
        <v>49</v>
      </c>
      <c r="BK79" s="12"/>
      <c r="BL79" s="33"/>
      <c r="BM79" s="32" t="s">
        <v>49</v>
      </c>
      <c r="BN79" s="12">
        <f>$BN$5</f>
        <v>1</v>
      </c>
      <c r="BO79" s="33"/>
      <c r="BP79" s="32" t="s">
        <v>49</v>
      </c>
      <c r="BQ79" s="12"/>
      <c r="BR79" s="33"/>
      <c r="BS79" s="32" t="s">
        <v>49</v>
      </c>
      <c r="BT79" s="12"/>
      <c r="BU79" s="33">
        <f>$BU$5</f>
        <v>1</v>
      </c>
      <c r="BV79" s="32" t="s">
        <v>49</v>
      </c>
      <c r="BW79" s="12"/>
      <c r="BX79" s="33"/>
      <c r="BY79" s="32" t="s">
        <v>49</v>
      </c>
      <c r="BZ79" s="12">
        <f>$BZ$5</f>
        <v>1</v>
      </c>
      <c r="CA79" s="33">
        <f>$CA$5</f>
        <v>1</v>
      </c>
      <c r="CB79" s="32" t="s">
        <v>49</v>
      </c>
      <c r="CC79" s="12">
        <f>$CC$5</f>
        <v>1</v>
      </c>
      <c r="CD79" s="33"/>
      <c r="CE79" s="32" t="s">
        <v>49</v>
      </c>
      <c r="CF79" s="12"/>
      <c r="CG79" s="33"/>
      <c r="CH79" s="32" t="s">
        <v>49</v>
      </c>
      <c r="CI79" s="12"/>
      <c r="CJ79" s="33"/>
      <c r="CK79" s="32" t="s">
        <v>49</v>
      </c>
      <c r="CL79" s="12">
        <f>$CL$5</f>
        <v>2</v>
      </c>
      <c r="CM79" s="33">
        <f>$CM$5</f>
        <v>3</v>
      </c>
      <c r="CN79" s="32" t="s">
        <v>49</v>
      </c>
      <c r="CO79" s="12">
        <f>$CO$5</f>
        <v>1</v>
      </c>
      <c r="CP79" s="33"/>
      <c r="CQ79" s="32" t="s">
        <v>49</v>
      </c>
      <c r="CR79" s="12">
        <f>$CR$5</f>
        <v>2</v>
      </c>
      <c r="CS79" s="33"/>
      <c r="CT79" s="32" t="s">
        <v>49</v>
      </c>
      <c r="CU79" s="12"/>
      <c r="CV79" s="33"/>
      <c r="CW79" s="32" t="s">
        <v>49</v>
      </c>
      <c r="CX79" s="12"/>
      <c r="CY79" s="33">
        <f>$CY$5</f>
        <v>1</v>
      </c>
      <c r="CZ79" s="32" t="s">
        <v>49</v>
      </c>
      <c r="DA79" s="12"/>
      <c r="DB79" s="33"/>
    </row>
    <row r="80" spans="1:106" x14ac:dyDescent="0.25">
      <c r="A80" s="100"/>
      <c r="B80" s="100"/>
      <c r="C80" s="100"/>
      <c r="D80" s="100"/>
      <c r="E80" s="53" t="s">
        <v>50</v>
      </c>
      <c r="F80" s="17">
        <f t="shared" ref="F80:G80" si="11">AVERAGE(F56,F60,F64,F68,F72,F76)</f>
        <v>3.7633333333333336</v>
      </c>
      <c r="G80" s="55">
        <f t="shared" si="11"/>
        <v>3.7612962962962961</v>
      </c>
      <c r="H80" s="42" t="s">
        <v>50</v>
      </c>
      <c r="I80" s="46"/>
      <c r="J80" s="46">
        <f t="shared" ref="I80:CC80" si="12">AVERAGE(J56,J60,J64,J68,J72,J76)</f>
        <v>3.5733333333333328</v>
      </c>
      <c r="K80" s="42" t="s">
        <v>50</v>
      </c>
      <c r="L80" s="14">
        <f t="shared" si="12"/>
        <v>3.6666666666666665</v>
      </c>
      <c r="M80" s="46">
        <f t="shared" si="12"/>
        <v>3.8333333333333335</v>
      </c>
      <c r="N80" s="42" t="s">
        <v>50</v>
      </c>
      <c r="O80" s="14">
        <f t="shared" si="12"/>
        <v>4</v>
      </c>
      <c r="P80" s="14">
        <f t="shared" si="12"/>
        <v>4</v>
      </c>
      <c r="Q80" s="32" t="s">
        <v>50</v>
      </c>
      <c r="R80" s="15">
        <f t="shared" si="12"/>
        <v>4</v>
      </c>
      <c r="S80" s="15">
        <f t="shared" si="12"/>
        <v>3.6666666666666665</v>
      </c>
      <c r="T80" s="32" t="s">
        <v>50</v>
      </c>
      <c r="U80" s="38"/>
      <c r="V80" s="38"/>
      <c r="W80" s="32" t="s">
        <v>50</v>
      </c>
      <c r="X80" s="38"/>
      <c r="Y80" s="38"/>
      <c r="Z80" s="32" t="s">
        <v>50</v>
      </c>
      <c r="AA80" s="38"/>
      <c r="AB80" s="38"/>
      <c r="AC80" s="32" t="s">
        <v>50</v>
      </c>
      <c r="AD80" s="38"/>
      <c r="AE80" s="38"/>
      <c r="AF80" s="32" t="s">
        <v>50</v>
      </c>
      <c r="AG80" s="38"/>
      <c r="AH80" s="38"/>
      <c r="AI80" s="32" t="s">
        <v>50</v>
      </c>
      <c r="AJ80" s="15">
        <f t="shared" si="12"/>
        <v>3.3333333333333335</v>
      </c>
      <c r="AK80" s="38"/>
      <c r="AL80" s="32" t="s">
        <v>50</v>
      </c>
      <c r="AM80" s="15"/>
      <c r="AN80" s="38"/>
      <c r="AO80" s="32" t="s">
        <v>50</v>
      </c>
      <c r="AP80" s="38"/>
      <c r="AQ80" s="38">
        <f t="shared" ref="AP80:AZ80" si="13">AVERAGE(AQ56,AQ60,AQ64,AQ68,AQ72,AQ76)</f>
        <v>4</v>
      </c>
      <c r="AR80" s="32" t="s">
        <v>50</v>
      </c>
      <c r="AS80" s="38"/>
      <c r="AT80" s="38"/>
      <c r="AU80" s="32" t="s">
        <v>50</v>
      </c>
      <c r="AV80" s="38"/>
      <c r="AW80" s="38"/>
      <c r="AX80" s="32" t="s">
        <v>50</v>
      </c>
      <c r="AY80" s="38"/>
      <c r="AZ80" s="38"/>
      <c r="BA80" s="32" t="s">
        <v>50</v>
      </c>
      <c r="BB80" s="15"/>
      <c r="BC80" s="15"/>
      <c r="BD80" s="32" t="s">
        <v>50</v>
      </c>
      <c r="BE80" s="15"/>
      <c r="BF80" s="15"/>
      <c r="BG80" s="32" t="s">
        <v>50</v>
      </c>
      <c r="BH80" s="15"/>
      <c r="BI80" s="15"/>
      <c r="BJ80" s="32" t="s">
        <v>50</v>
      </c>
      <c r="BK80" s="15"/>
      <c r="BL80" s="15"/>
      <c r="BM80" s="32" t="s">
        <v>50</v>
      </c>
      <c r="BN80" s="15">
        <f t="shared" si="12"/>
        <v>3.8333333333333335</v>
      </c>
      <c r="BO80" s="15"/>
      <c r="BP80" s="32" t="s">
        <v>50</v>
      </c>
      <c r="BQ80" s="15"/>
      <c r="BR80" s="15"/>
      <c r="BS80" s="32" t="s">
        <v>50</v>
      </c>
      <c r="BT80" s="15"/>
      <c r="BU80" s="15">
        <f t="shared" si="12"/>
        <v>4</v>
      </c>
      <c r="BV80" s="32" t="s">
        <v>50</v>
      </c>
      <c r="BW80" s="15"/>
      <c r="BX80" s="15"/>
      <c r="BY80" s="32" t="s">
        <v>50</v>
      </c>
      <c r="BZ80" s="15">
        <f t="shared" si="12"/>
        <v>3.8333333333333335</v>
      </c>
      <c r="CA80" s="15">
        <f t="shared" si="12"/>
        <v>4</v>
      </c>
      <c r="CB80" s="32" t="s">
        <v>50</v>
      </c>
      <c r="CC80" s="15">
        <f t="shared" si="12"/>
        <v>4</v>
      </c>
      <c r="CD80" s="15"/>
      <c r="CE80" s="32" t="s">
        <v>50</v>
      </c>
      <c r="CF80" s="15"/>
      <c r="CG80" s="15"/>
      <c r="CH80" s="32" t="s">
        <v>50</v>
      </c>
      <c r="CI80" s="15"/>
      <c r="CJ80" s="15"/>
      <c r="CK80" s="32" t="s">
        <v>50</v>
      </c>
      <c r="CL80" s="15">
        <f t="shared" ref="CL80:DB80" si="14">AVERAGE(CL56,CL60,CL64,CL68,CL72,CL76)</f>
        <v>3.6666666666666665</v>
      </c>
      <c r="CM80" s="38">
        <f t="shared" si="14"/>
        <v>3.6116666666666668</v>
      </c>
      <c r="CN80" s="32" t="s">
        <v>50</v>
      </c>
      <c r="CO80" s="15">
        <f t="shared" si="14"/>
        <v>3.8333333333333335</v>
      </c>
      <c r="CP80" s="38"/>
      <c r="CQ80" s="32" t="s">
        <v>50</v>
      </c>
      <c r="CR80" s="15">
        <f t="shared" si="14"/>
        <v>4</v>
      </c>
      <c r="CS80" s="38"/>
      <c r="CT80" s="32" t="s">
        <v>50</v>
      </c>
      <c r="CU80" s="15"/>
      <c r="CV80" s="38"/>
      <c r="CW80" s="32" t="s">
        <v>50</v>
      </c>
      <c r="CX80" s="15"/>
      <c r="CY80" s="38">
        <f t="shared" si="14"/>
        <v>3.1666666666666665</v>
      </c>
      <c r="CZ80" s="32" t="s">
        <v>50</v>
      </c>
      <c r="DA80" s="15"/>
      <c r="DB80" s="38"/>
    </row>
    <row r="81" spans="1:106" x14ac:dyDescent="0.25">
      <c r="A81" s="90" t="s">
        <v>101</v>
      </c>
      <c r="B81" s="90"/>
      <c r="C81" s="90"/>
      <c r="D81" s="90"/>
      <c r="E81" s="40"/>
      <c r="F81" s="3" t="str">
        <f>$F$4</f>
        <v>F 2020</v>
      </c>
      <c r="G81" s="41" t="str">
        <f>$G$4</f>
        <v>S 2021</v>
      </c>
      <c r="H81" s="40"/>
      <c r="I81" s="3" t="str">
        <f>$F$4</f>
        <v>F 2020</v>
      </c>
      <c r="J81" s="41" t="str">
        <f>$G$4</f>
        <v>S 2021</v>
      </c>
      <c r="K81" s="40"/>
      <c r="L81" s="3" t="str">
        <f>$F$4</f>
        <v>F 2020</v>
      </c>
      <c r="M81" s="41" t="str">
        <f>$G$4</f>
        <v>S 2021</v>
      </c>
      <c r="N81" s="40"/>
      <c r="O81" s="3" t="str">
        <f>$F$4</f>
        <v>F 2020</v>
      </c>
      <c r="P81" s="41" t="str">
        <f>$G$4</f>
        <v>S 2021</v>
      </c>
      <c r="Q81" s="26"/>
      <c r="R81" s="4" t="str">
        <f>$F$4</f>
        <v>F 2020</v>
      </c>
      <c r="S81" s="27" t="str">
        <f>$G$4</f>
        <v>S 2021</v>
      </c>
      <c r="T81" s="26"/>
      <c r="U81" s="4" t="str">
        <f>$F$4</f>
        <v>F 2020</v>
      </c>
      <c r="V81" s="27" t="str">
        <f>$G$4</f>
        <v>S 2021</v>
      </c>
      <c r="W81" s="26"/>
      <c r="X81" s="4" t="str">
        <f>$F$4</f>
        <v>F 2020</v>
      </c>
      <c r="Y81" s="27" t="str">
        <f>$G$4</f>
        <v>S 2021</v>
      </c>
      <c r="Z81" s="26"/>
      <c r="AA81" s="4" t="str">
        <f>$F$4</f>
        <v>F 2020</v>
      </c>
      <c r="AB81" s="27" t="str">
        <f>$G$4</f>
        <v>S 2021</v>
      </c>
      <c r="AC81" s="26"/>
      <c r="AD81" s="4" t="str">
        <f>$F$4</f>
        <v>F 2020</v>
      </c>
      <c r="AE81" s="27" t="str">
        <f>$G$4</f>
        <v>S 2021</v>
      </c>
      <c r="AF81" s="26"/>
      <c r="AG81" s="4" t="str">
        <f>$F$4</f>
        <v>F 2020</v>
      </c>
      <c r="AH81" s="27" t="str">
        <f>$G$4</f>
        <v>S 2021</v>
      </c>
      <c r="AI81" s="26"/>
      <c r="AJ81" s="4" t="str">
        <f>$F$4</f>
        <v>F 2020</v>
      </c>
      <c r="AK81" s="27" t="str">
        <f>$G$4</f>
        <v>S 2021</v>
      </c>
      <c r="AL81" s="26"/>
      <c r="AM81" s="4" t="str">
        <f>$F$4</f>
        <v>F 2020</v>
      </c>
      <c r="AN81" s="27" t="str">
        <f>$G$4</f>
        <v>S 2021</v>
      </c>
      <c r="AO81" s="26"/>
      <c r="AP81" s="4" t="str">
        <f>$F$4</f>
        <v>F 2020</v>
      </c>
      <c r="AQ81" s="27" t="str">
        <f>$G$4</f>
        <v>S 2021</v>
      </c>
      <c r="AR81" s="26"/>
      <c r="AS81" s="4" t="str">
        <f>$F$4</f>
        <v>F 2020</v>
      </c>
      <c r="AT81" s="27" t="str">
        <f>$G$4</f>
        <v>S 2021</v>
      </c>
      <c r="AU81" s="26"/>
      <c r="AV81" s="4" t="str">
        <f>$F$4</f>
        <v>F 2020</v>
      </c>
      <c r="AW81" s="27" t="str">
        <f>$G$4</f>
        <v>S 2021</v>
      </c>
      <c r="AX81" s="26"/>
      <c r="AY81" s="4" t="str">
        <f>$F$4</f>
        <v>F 2020</v>
      </c>
      <c r="AZ81" s="27" t="str">
        <f>$G$4</f>
        <v>S 2021</v>
      </c>
      <c r="BA81" s="26"/>
      <c r="BB81" s="4" t="str">
        <f>$F$4</f>
        <v>F 2020</v>
      </c>
      <c r="BC81" s="27" t="str">
        <f>$G$4</f>
        <v>S 2021</v>
      </c>
      <c r="BD81" s="26"/>
      <c r="BE81" s="4" t="str">
        <f>$F$4</f>
        <v>F 2020</v>
      </c>
      <c r="BF81" s="27" t="str">
        <f>$G$4</f>
        <v>S 2021</v>
      </c>
      <c r="BG81" s="26"/>
      <c r="BH81" s="4" t="str">
        <f>$F$4</f>
        <v>F 2020</v>
      </c>
      <c r="BI81" s="27" t="str">
        <f>$G$4</f>
        <v>S 2021</v>
      </c>
      <c r="BJ81" s="26"/>
      <c r="BK81" s="4" t="str">
        <f>$F$4</f>
        <v>F 2020</v>
      </c>
      <c r="BL81" s="27" t="str">
        <f>$G$4</f>
        <v>S 2021</v>
      </c>
      <c r="BM81" s="26"/>
      <c r="BN81" s="4" t="str">
        <f>$F$4</f>
        <v>F 2020</v>
      </c>
      <c r="BO81" s="27" t="str">
        <f>$G$4</f>
        <v>S 2021</v>
      </c>
      <c r="BP81" s="26"/>
      <c r="BQ81" s="4" t="str">
        <f>$F$4</f>
        <v>F 2020</v>
      </c>
      <c r="BR81" s="27" t="str">
        <f>$G$4</f>
        <v>S 2021</v>
      </c>
      <c r="BS81" s="26"/>
      <c r="BT81" s="4" t="str">
        <f>$F$4</f>
        <v>F 2020</v>
      </c>
      <c r="BU81" s="27" t="str">
        <f>$G$4</f>
        <v>S 2021</v>
      </c>
      <c r="BV81" s="26"/>
      <c r="BW81" s="4" t="str">
        <f>$F$4</f>
        <v>F 2020</v>
      </c>
      <c r="BX81" s="27" t="str">
        <f>$G$4</f>
        <v>S 2021</v>
      </c>
      <c r="BY81" s="26"/>
      <c r="BZ81" s="4" t="str">
        <f>$F$4</f>
        <v>F 2020</v>
      </c>
      <c r="CA81" s="27" t="str">
        <f>$G$4</f>
        <v>S 2021</v>
      </c>
      <c r="CB81" s="26"/>
      <c r="CC81" s="4" t="str">
        <f>$F$4</f>
        <v>F 2020</v>
      </c>
      <c r="CD81" s="27" t="str">
        <f>$G$4</f>
        <v>S 2021</v>
      </c>
      <c r="CE81" s="26"/>
      <c r="CF81" s="4" t="str">
        <f>$F$4</f>
        <v>F 2020</v>
      </c>
      <c r="CG81" s="27" t="str">
        <f>$G$4</f>
        <v>S 2021</v>
      </c>
      <c r="CH81" s="26"/>
      <c r="CI81" s="4" t="str">
        <f>$F$4</f>
        <v>F 2020</v>
      </c>
      <c r="CJ81" s="27" t="str">
        <f>$G$4</f>
        <v>S 2021</v>
      </c>
      <c r="CK81" s="26"/>
      <c r="CL81" s="4" t="str">
        <f>$F$4</f>
        <v>F 2020</v>
      </c>
      <c r="CM81" s="27" t="str">
        <f>$G$4</f>
        <v>S 2021</v>
      </c>
      <c r="CN81" s="26"/>
      <c r="CO81" s="4" t="str">
        <f>$F$4</f>
        <v>F 2020</v>
      </c>
      <c r="CP81" s="27" t="str">
        <f>$G$4</f>
        <v>S 2021</v>
      </c>
      <c r="CQ81" s="26"/>
      <c r="CR81" s="4" t="str">
        <f>$F$4</f>
        <v>F 2020</v>
      </c>
      <c r="CS81" s="27" t="str">
        <f>$G$4</f>
        <v>S 2021</v>
      </c>
      <c r="CT81" s="26"/>
      <c r="CU81" s="4" t="s">
        <v>83</v>
      </c>
      <c r="CV81" s="27" t="s">
        <v>84</v>
      </c>
      <c r="CW81" s="26"/>
      <c r="CX81" s="4" t="s">
        <v>83</v>
      </c>
      <c r="CY81" s="27" t="s">
        <v>84</v>
      </c>
      <c r="CZ81" s="26"/>
      <c r="DA81" s="4" t="s">
        <v>83</v>
      </c>
      <c r="DB81" s="27" t="s">
        <v>84</v>
      </c>
    </row>
    <row r="82" spans="1:106" x14ac:dyDescent="0.25">
      <c r="A82" s="67">
        <v>1.1000000000000001</v>
      </c>
      <c r="B82" s="69" t="s">
        <v>102</v>
      </c>
      <c r="C82" s="67" t="s">
        <v>103</v>
      </c>
      <c r="D82" s="79" t="s">
        <v>104</v>
      </c>
      <c r="E82" s="28" t="s">
        <v>49</v>
      </c>
      <c r="F82" s="1">
        <f>$F$5</f>
        <v>20</v>
      </c>
      <c r="G82" s="29">
        <f>$G$5</f>
        <v>19</v>
      </c>
      <c r="H82" s="28" t="s">
        <v>49</v>
      </c>
      <c r="I82" s="1">
        <f>$I$5</f>
        <v>7</v>
      </c>
      <c r="J82" s="29">
        <f>$J$5</f>
        <v>6</v>
      </c>
      <c r="K82" s="28" t="s">
        <v>49</v>
      </c>
      <c r="L82" s="1">
        <f>$L$5</f>
        <v>1</v>
      </c>
      <c r="M82" s="29">
        <f>$M$5</f>
        <v>4</v>
      </c>
      <c r="N82" s="28" t="s">
        <v>49</v>
      </c>
      <c r="O82" s="1">
        <f>$O$5</f>
        <v>2</v>
      </c>
      <c r="P82" s="29">
        <f>$P$5</f>
        <v>2</v>
      </c>
      <c r="Q82" s="28" t="s">
        <v>49</v>
      </c>
      <c r="R82" s="1">
        <f>$R$5</f>
        <v>1</v>
      </c>
      <c r="S82" s="29">
        <f>$S$5</f>
        <v>1</v>
      </c>
      <c r="T82" s="28" t="s">
        <v>49</v>
      </c>
      <c r="V82" s="29"/>
      <c r="W82" s="28" t="s">
        <v>49</v>
      </c>
      <c r="Y82" s="29"/>
      <c r="Z82" s="28" t="s">
        <v>49</v>
      </c>
      <c r="AB82" s="29"/>
      <c r="AC82" s="28" t="s">
        <v>49</v>
      </c>
      <c r="AE82" s="29"/>
      <c r="AF82" s="28" t="s">
        <v>49</v>
      </c>
      <c r="AH82" s="29"/>
      <c r="AI82" s="28" t="s">
        <v>49</v>
      </c>
      <c r="AJ82" s="1">
        <f>$AJ$5</f>
        <v>1</v>
      </c>
      <c r="AK82" s="29"/>
      <c r="AL82" s="28" t="s">
        <v>49</v>
      </c>
      <c r="AN82" s="29"/>
      <c r="AO82" s="28" t="s">
        <v>49</v>
      </c>
      <c r="AQ82" s="29"/>
      <c r="AR82" s="28" t="s">
        <v>49</v>
      </c>
      <c r="AT82" s="29"/>
      <c r="AU82" s="28" t="s">
        <v>49</v>
      </c>
      <c r="AW82" s="29"/>
      <c r="AX82" s="28" t="s">
        <v>49</v>
      </c>
      <c r="AZ82" s="29"/>
      <c r="BA82" s="28" t="s">
        <v>49</v>
      </c>
      <c r="BC82" s="29"/>
      <c r="BD82" s="28" t="s">
        <v>49</v>
      </c>
      <c r="BF82" s="29"/>
      <c r="BG82" s="28" t="s">
        <v>49</v>
      </c>
      <c r="BI82" s="29"/>
      <c r="BJ82" s="28" t="s">
        <v>49</v>
      </c>
      <c r="BL82" s="29"/>
      <c r="BM82" s="28" t="s">
        <v>49</v>
      </c>
      <c r="BN82" s="1">
        <f>$BN$5</f>
        <v>1</v>
      </c>
      <c r="BO82" s="29"/>
      <c r="BP82" s="28" t="s">
        <v>49</v>
      </c>
      <c r="BR82" s="29"/>
      <c r="BS82" s="28" t="s">
        <v>49</v>
      </c>
      <c r="BU82" s="29">
        <f>$BU$5</f>
        <v>1</v>
      </c>
      <c r="BV82" s="28" t="s">
        <v>49</v>
      </c>
      <c r="BX82" s="29"/>
      <c r="BY82" s="28" t="s">
        <v>49</v>
      </c>
      <c r="BZ82" s="1">
        <f>$BZ$5</f>
        <v>1</v>
      </c>
      <c r="CA82" s="29">
        <f>$CA$5</f>
        <v>1</v>
      </c>
      <c r="CB82" s="28" t="s">
        <v>49</v>
      </c>
      <c r="CC82" s="1">
        <f>$CC$5</f>
        <v>1</v>
      </c>
      <c r="CD82" s="29"/>
      <c r="CE82" s="28" t="s">
        <v>49</v>
      </c>
      <c r="CG82" s="29"/>
      <c r="CH82" s="28" t="s">
        <v>49</v>
      </c>
      <c r="CI82" s="1">
        <f>$CL$5</f>
        <v>2</v>
      </c>
      <c r="CJ82" s="29"/>
      <c r="CK82" s="28" t="s">
        <v>49</v>
      </c>
      <c r="CL82" s="1">
        <f>$CL$5</f>
        <v>2</v>
      </c>
      <c r="CM82" s="29">
        <f>$CM$5</f>
        <v>3</v>
      </c>
      <c r="CN82" s="28" t="s">
        <v>49</v>
      </c>
      <c r="CO82" s="1">
        <f>$CO$5</f>
        <v>1</v>
      </c>
      <c r="CP82" s="29"/>
      <c r="CQ82" s="28" t="s">
        <v>49</v>
      </c>
      <c r="CR82" s="1">
        <f>$CR$5</f>
        <v>2</v>
      </c>
      <c r="CS82" s="29"/>
      <c r="CT82" s="28" t="s">
        <v>49</v>
      </c>
      <c r="CV82" s="29"/>
      <c r="CW82" s="28" t="s">
        <v>49</v>
      </c>
      <c r="CY82" s="29">
        <f>$CY$5</f>
        <v>1</v>
      </c>
      <c r="CZ82" s="28" t="s">
        <v>49</v>
      </c>
      <c r="DB82" s="29"/>
    </row>
    <row r="83" spans="1:106" x14ac:dyDescent="0.25">
      <c r="A83" s="67"/>
      <c r="B83" s="69"/>
      <c r="C83" s="67"/>
      <c r="D83" s="80"/>
      <c r="E83" s="28" t="s">
        <v>50</v>
      </c>
      <c r="F83" s="6">
        <f>AVERAGE(I83,L83,O83,R83,U83,X83,AA83,AD83,AG83,AJ83,AM83,AP83,AS83,AV83,AY83,BB83,BE83,BH83,BK83,BN83,BQ83,BT83,BW83,BZ83,CC83,CF83,CI83,CL83,CO83,CR83,CU83,CX83,DA83)</f>
        <v>3.85</v>
      </c>
      <c r="G83" s="51">
        <f>AVERAGE(J83,M83,P83,S83,V83,Y83,AB83,AE83,AH83,AK83,AN83,AQ83,AT83,AW83,AZ83,BC83,BF83,BI83,BL83,BO83,BR83,BU83,BX83,CA83,CD83,CG83,CJ83,CM83,CP83,CS83,CV83,CY83,DB83)</f>
        <v>3.9375</v>
      </c>
      <c r="H83" s="28" t="s">
        <v>50</v>
      </c>
      <c r="J83" s="29">
        <v>3.5</v>
      </c>
      <c r="K83" s="28" t="s">
        <v>50</v>
      </c>
      <c r="L83" s="1">
        <v>4</v>
      </c>
      <c r="M83" s="29">
        <v>4</v>
      </c>
      <c r="N83" s="28" t="s">
        <v>50</v>
      </c>
      <c r="O83" s="1">
        <v>4</v>
      </c>
      <c r="P83" s="29">
        <v>4</v>
      </c>
      <c r="Q83" s="28" t="s">
        <v>50</v>
      </c>
      <c r="R83" s="1">
        <v>4</v>
      </c>
      <c r="S83" s="29">
        <v>4</v>
      </c>
      <c r="T83" s="28" t="s">
        <v>50</v>
      </c>
      <c r="V83" s="29"/>
      <c r="W83" s="28" t="s">
        <v>50</v>
      </c>
      <c r="Y83" s="29"/>
      <c r="Z83" s="28" t="s">
        <v>50</v>
      </c>
      <c r="AB83" s="29"/>
      <c r="AC83" s="28" t="s">
        <v>50</v>
      </c>
      <c r="AE83" s="29"/>
      <c r="AF83" s="28" t="s">
        <v>50</v>
      </c>
      <c r="AH83" s="29"/>
      <c r="AI83" s="28" t="s">
        <v>50</v>
      </c>
      <c r="AJ83" s="1">
        <v>3</v>
      </c>
      <c r="AK83" s="29"/>
      <c r="AL83" s="28" t="s">
        <v>50</v>
      </c>
      <c r="AN83" s="29"/>
      <c r="AO83" s="28" t="s">
        <v>50</v>
      </c>
      <c r="AQ83" s="29"/>
      <c r="AR83" s="28" t="s">
        <v>50</v>
      </c>
      <c r="AT83" s="29"/>
      <c r="AU83" s="28" t="s">
        <v>50</v>
      </c>
      <c r="AW83" s="29"/>
      <c r="AX83" s="28" t="s">
        <v>50</v>
      </c>
      <c r="AZ83" s="29"/>
      <c r="BA83" s="28" t="s">
        <v>50</v>
      </c>
      <c r="BC83" s="29"/>
      <c r="BD83" s="28" t="s">
        <v>50</v>
      </c>
      <c r="BF83" s="29"/>
      <c r="BG83" s="28" t="s">
        <v>50</v>
      </c>
      <c r="BI83" s="29"/>
      <c r="BJ83" s="28" t="s">
        <v>50</v>
      </c>
      <c r="BL83" s="29"/>
      <c r="BM83" s="28" t="s">
        <v>50</v>
      </c>
      <c r="BN83" s="1">
        <v>4</v>
      </c>
      <c r="BO83" s="29"/>
      <c r="BP83" s="28" t="s">
        <v>50</v>
      </c>
      <c r="BR83" s="29"/>
      <c r="BS83" s="28" t="s">
        <v>50</v>
      </c>
      <c r="BU83" s="29">
        <v>4</v>
      </c>
      <c r="BV83" s="28" t="s">
        <v>50</v>
      </c>
      <c r="BX83" s="29"/>
      <c r="BY83" s="28" t="s">
        <v>50</v>
      </c>
      <c r="BZ83" s="1">
        <v>4</v>
      </c>
      <c r="CA83" s="29">
        <v>4</v>
      </c>
      <c r="CB83" s="28" t="s">
        <v>50</v>
      </c>
      <c r="CC83" s="1">
        <v>4</v>
      </c>
      <c r="CD83" s="29"/>
      <c r="CE83" s="28" t="s">
        <v>50</v>
      </c>
      <c r="CG83" s="29"/>
      <c r="CH83" s="28" t="s">
        <v>50</v>
      </c>
      <c r="CJ83" s="29"/>
      <c r="CK83" s="28" t="s">
        <v>50</v>
      </c>
      <c r="CL83" s="1">
        <v>3.5</v>
      </c>
      <c r="CM83" s="29">
        <v>4</v>
      </c>
      <c r="CN83" s="28" t="s">
        <v>50</v>
      </c>
      <c r="CO83" s="1">
        <v>4</v>
      </c>
      <c r="CP83" s="29"/>
      <c r="CQ83" s="28" t="s">
        <v>50</v>
      </c>
      <c r="CR83" s="1">
        <v>4</v>
      </c>
      <c r="CS83" s="29"/>
      <c r="CT83" s="28" t="s">
        <v>50</v>
      </c>
      <c r="CV83" s="29"/>
      <c r="CW83" s="28" t="s">
        <v>50</v>
      </c>
      <c r="CY83" s="29">
        <v>4</v>
      </c>
      <c r="CZ83" s="28" t="s">
        <v>50</v>
      </c>
      <c r="DB83" s="29"/>
    </row>
    <row r="84" spans="1:106" x14ac:dyDescent="0.25">
      <c r="A84" s="67"/>
      <c r="B84" s="69"/>
      <c r="C84" s="67"/>
      <c r="D84" s="80"/>
      <c r="E84" s="28" t="s">
        <v>51</v>
      </c>
      <c r="F84" s="1">
        <f>MIN(I84,L84,O84,R84,U84,X84,AA84,AD84,AG84,AJ84,AM84,AP84,AS84,AV84,AY84,BB84,BE84,BH84,BK84,BN84,BQ84,BT84,BW84,BZ84,CC84,CF84,CI84,CL84,CO84,CR84,CU84,CX84,DA84)</f>
        <v>3</v>
      </c>
      <c r="G84" s="29">
        <f>MIN(J84,M84,P84,S84,V84,Y84,AB84,AE84,AH84,AK84,AN84,AQ84,AT84,AW84,AZ84,BC84,BF84,BI84,BL84,BO84,BR84,BU84,BX84,CA84,CD84,CG84,CJ84,CM84,CP84,CS84,CV84,CY84,DB84)</f>
        <v>2</v>
      </c>
      <c r="H84" s="28" t="s">
        <v>51</v>
      </c>
      <c r="J84" s="29">
        <v>2</v>
      </c>
      <c r="K84" s="28" t="s">
        <v>51</v>
      </c>
      <c r="L84" s="1">
        <v>4</v>
      </c>
      <c r="M84" s="29">
        <v>4</v>
      </c>
      <c r="N84" s="28" t="s">
        <v>51</v>
      </c>
      <c r="O84" s="1">
        <v>4</v>
      </c>
      <c r="P84" s="29">
        <v>4</v>
      </c>
      <c r="Q84" s="28" t="s">
        <v>51</v>
      </c>
      <c r="R84" s="1">
        <v>4</v>
      </c>
      <c r="S84" s="29">
        <v>4</v>
      </c>
      <c r="T84" s="28" t="s">
        <v>51</v>
      </c>
      <c r="V84" s="29"/>
      <c r="W84" s="28" t="s">
        <v>51</v>
      </c>
      <c r="Y84" s="29"/>
      <c r="Z84" s="28" t="s">
        <v>51</v>
      </c>
      <c r="AB84" s="29"/>
      <c r="AC84" s="28" t="s">
        <v>51</v>
      </c>
      <c r="AE84" s="29"/>
      <c r="AF84" s="28" t="s">
        <v>51</v>
      </c>
      <c r="AH84" s="29"/>
      <c r="AI84" s="28" t="s">
        <v>51</v>
      </c>
      <c r="AJ84" s="1">
        <v>3</v>
      </c>
      <c r="AK84" s="29"/>
      <c r="AL84" s="28" t="s">
        <v>51</v>
      </c>
      <c r="AN84" s="29"/>
      <c r="AO84" s="28" t="s">
        <v>51</v>
      </c>
      <c r="AQ84" s="29"/>
      <c r="AR84" s="28" t="s">
        <v>51</v>
      </c>
      <c r="AT84" s="29"/>
      <c r="AU84" s="28" t="s">
        <v>51</v>
      </c>
      <c r="AW84" s="29"/>
      <c r="AX84" s="28" t="s">
        <v>51</v>
      </c>
      <c r="AZ84" s="29"/>
      <c r="BA84" s="28" t="s">
        <v>51</v>
      </c>
      <c r="BC84" s="29"/>
      <c r="BD84" s="28" t="s">
        <v>51</v>
      </c>
      <c r="BF84" s="29"/>
      <c r="BG84" s="28" t="s">
        <v>51</v>
      </c>
      <c r="BI84" s="29"/>
      <c r="BJ84" s="28" t="s">
        <v>51</v>
      </c>
      <c r="BL84" s="29"/>
      <c r="BM84" s="28" t="s">
        <v>51</v>
      </c>
      <c r="BN84" s="1">
        <v>4</v>
      </c>
      <c r="BO84" s="29"/>
      <c r="BP84" s="28" t="s">
        <v>51</v>
      </c>
      <c r="BR84" s="29"/>
      <c r="BS84" s="28" t="s">
        <v>51</v>
      </c>
      <c r="BU84" s="29">
        <v>4</v>
      </c>
      <c r="BV84" s="28" t="s">
        <v>51</v>
      </c>
      <c r="BX84" s="29"/>
      <c r="BY84" s="28" t="s">
        <v>51</v>
      </c>
      <c r="BZ84" s="1">
        <v>4</v>
      </c>
      <c r="CA84" s="29">
        <v>4</v>
      </c>
      <c r="CB84" s="28" t="s">
        <v>51</v>
      </c>
      <c r="CC84" s="1">
        <v>4</v>
      </c>
      <c r="CD84" s="29"/>
      <c r="CE84" s="28" t="s">
        <v>51</v>
      </c>
      <c r="CG84" s="29"/>
      <c r="CH84" s="28" t="s">
        <v>51</v>
      </c>
      <c r="CJ84" s="29"/>
      <c r="CK84" s="28" t="s">
        <v>51</v>
      </c>
      <c r="CL84" s="1">
        <v>3</v>
      </c>
      <c r="CM84" s="29">
        <v>4</v>
      </c>
      <c r="CN84" s="28" t="s">
        <v>51</v>
      </c>
      <c r="CO84" s="1">
        <v>4</v>
      </c>
      <c r="CP84" s="29"/>
      <c r="CQ84" s="28" t="s">
        <v>51</v>
      </c>
      <c r="CR84" s="1">
        <v>4</v>
      </c>
      <c r="CS84" s="29"/>
      <c r="CT84" s="28" t="s">
        <v>51</v>
      </c>
      <c r="CV84" s="29"/>
      <c r="CW84" s="28" t="s">
        <v>51</v>
      </c>
      <c r="CY84" s="29">
        <v>4</v>
      </c>
      <c r="CZ84" s="28" t="s">
        <v>51</v>
      </c>
      <c r="DB84" s="29"/>
    </row>
    <row r="85" spans="1:106" x14ac:dyDescent="0.25">
      <c r="A85" s="67"/>
      <c r="B85" s="69"/>
      <c r="C85" s="67"/>
      <c r="D85" s="80"/>
      <c r="E85" s="28" t="s">
        <v>52</v>
      </c>
      <c r="F85" s="1">
        <f>MAX(I85,L85,O85,R85,U85,X85,AA85,AD85,AG85,AJ85,AM85,AP85,AS85,AV85,AY85,BB85,BE85,BH85,BK85,BN85,BQ85,BT85,BW85,BZ85,CC85,CF85,CI85,CL85,CO85,CR85,CU85,CX85,DA85)</f>
        <v>4</v>
      </c>
      <c r="G85" s="29">
        <f>MAX(J85,M85,P85,S85,V85,Y85,AB85,AE85,AH85,AK85,AN85,AQ85,AT85,AW85,AZ85,BC85,BF85,BI85,BL85,BO85,BR85,BU85,BX85,CA85,CD85,CG85,CJ85,CM85,CP85,CS85,CV85,CY85,DB85)</f>
        <v>4</v>
      </c>
      <c r="H85" s="28" t="s">
        <v>52</v>
      </c>
      <c r="J85" s="29">
        <v>4</v>
      </c>
      <c r="K85" s="28" t="s">
        <v>52</v>
      </c>
      <c r="L85" s="1">
        <v>4</v>
      </c>
      <c r="M85" s="29">
        <v>4</v>
      </c>
      <c r="N85" s="28" t="s">
        <v>52</v>
      </c>
      <c r="O85" s="1">
        <v>4</v>
      </c>
      <c r="P85" s="29">
        <v>4</v>
      </c>
      <c r="Q85" s="28" t="s">
        <v>52</v>
      </c>
      <c r="R85" s="1">
        <v>4</v>
      </c>
      <c r="S85" s="29">
        <v>4</v>
      </c>
      <c r="T85" s="28" t="s">
        <v>52</v>
      </c>
      <c r="V85" s="29"/>
      <c r="W85" s="28" t="s">
        <v>52</v>
      </c>
      <c r="Y85" s="29"/>
      <c r="Z85" s="28" t="s">
        <v>52</v>
      </c>
      <c r="AB85" s="29"/>
      <c r="AC85" s="28" t="s">
        <v>52</v>
      </c>
      <c r="AE85" s="29"/>
      <c r="AF85" s="28" t="s">
        <v>52</v>
      </c>
      <c r="AH85" s="29"/>
      <c r="AI85" s="28" t="s">
        <v>52</v>
      </c>
      <c r="AJ85" s="1">
        <v>3</v>
      </c>
      <c r="AK85" s="29"/>
      <c r="AL85" s="28" t="s">
        <v>52</v>
      </c>
      <c r="AN85" s="29"/>
      <c r="AO85" s="28" t="s">
        <v>52</v>
      </c>
      <c r="AQ85" s="29"/>
      <c r="AR85" s="28" t="s">
        <v>52</v>
      </c>
      <c r="AT85" s="29"/>
      <c r="AU85" s="28" t="s">
        <v>52</v>
      </c>
      <c r="AW85" s="29"/>
      <c r="AX85" s="28" t="s">
        <v>52</v>
      </c>
      <c r="AZ85" s="29"/>
      <c r="BA85" s="28" t="s">
        <v>52</v>
      </c>
      <c r="BC85" s="29"/>
      <c r="BD85" s="28" t="s">
        <v>52</v>
      </c>
      <c r="BF85" s="29"/>
      <c r="BG85" s="28" t="s">
        <v>52</v>
      </c>
      <c r="BI85" s="29"/>
      <c r="BJ85" s="28" t="s">
        <v>52</v>
      </c>
      <c r="BL85" s="29"/>
      <c r="BM85" s="28" t="s">
        <v>52</v>
      </c>
      <c r="BN85" s="1">
        <v>4</v>
      </c>
      <c r="BO85" s="29"/>
      <c r="BP85" s="28" t="s">
        <v>52</v>
      </c>
      <c r="BR85" s="29"/>
      <c r="BS85" s="28" t="s">
        <v>52</v>
      </c>
      <c r="BU85" s="29">
        <v>4</v>
      </c>
      <c r="BV85" s="28" t="s">
        <v>52</v>
      </c>
      <c r="BX85" s="29"/>
      <c r="BY85" s="28" t="s">
        <v>52</v>
      </c>
      <c r="BZ85" s="1">
        <v>4</v>
      </c>
      <c r="CA85" s="29">
        <v>4</v>
      </c>
      <c r="CB85" s="28" t="s">
        <v>52</v>
      </c>
      <c r="CC85" s="1">
        <v>4</v>
      </c>
      <c r="CD85" s="29"/>
      <c r="CE85" s="28" t="s">
        <v>52</v>
      </c>
      <c r="CG85" s="29"/>
      <c r="CH85" s="28" t="s">
        <v>52</v>
      </c>
      <c r="CJ85" s="29"/>
      <c r="CK85" s="28" t="s">
        <v>52</v>
      </c>
      <c r="CL85" s="1">
        <v>4</v>
      </c>
      <c r="CM85" s="29">
        <v>4</v>
      </c>
      <c r="CN85" s="28" t="s">
        <v>52</v>
      </c>
      <c r="CO85" s="1">
        <v>4</v>
      </c>
      <c r="CP85" s="29"/>
      <c r="CQ85" s="28" t="s">
        <v>52</v>
      </c>
      <c r="CR85" s="1">
        <v>4</v>
      </c>
      <c r="CS85" s="29"/>
      <c r="CT85" s="28" t="s">
        <v>52</v>
      </c>
      <c r="CV85" s="29"/>
      <c r="CW85" s="28" t="s">
        <v>52</v>
      </c>
      <c r="CY85" s="29">
        <v>4</v>
      </c>
      <c r="CZ85" s="28" t="s">
        <v>52</v>
      </c>
      <c r="DB85" s="29"/>
    </row>
    <row r="86" spans="1:106" x14ac:dyDescent="0.25">
      <c r="A86" s="68">
        <v>1.2</v>
      </c>
      <c r="B86" s="89" t="s">
        <v>102</v>
      </c>
      <c r="C86" s="68" t="s">
        <v>105</v>
      </c>
      <c r="D86" s="70" t="s">
        <v>106</v>
      </c>
      <c r="E86" s="30" t="s">
        <v>49</v>
      </c>
      <c r="F86" s="2">
        <f>$F$5</f>
        <v>20</v>
      </c>
      <c r="G86" s="31">
        <f>$G$5</f>
        <v>19</v>
      </c>
      <c r="H86" s="30" t="s">
        <v>49</v>
      </c>
      <c r="I86" s="2">
        <f>$I$5</f>
        <v>7</v>
      </c>
      <c r="J86" s="31">
        <f>$J$5</f>
        <v>6</v>
      </c>
      <c r="K86" s="30" t="s">
        <v>49</v>
      </c>
      <c r="L86" s="2">
        <f>$L$5</f>
        <v>1</v>
      </c>
      <c r="M86" s="31">
        <f>$M$5</f>
        <v>4</v>
      </c>
      <c r="N86" s="30" t="s">
        <v>49</v>
      </c>
      <c r="O86" s="2">
        <f>$O$5</f>
        <v>2</v>
      </c>
      <c r="P86" s="31">
        <f>$P$5</f>
        <v>2</v>
      </c>
      <c r="Q86" s="30" t="s">
        <v>49</v>
      </c>
      <c r="R86" s="2">
        <f>$R$5</f>
        <v>1</v>
      </c>
      <c r="S86" s="31">
        <f>$S$5</f>
        <v>1</v>
      </c>
      <c r="T86" s="30" t="s">
        <v>49</v>
      </c>
      <c r="U86" s="2"/>
      <c r="V86" s="31"/>
      <c r="W86" s="30" t="s">
        <v>49</v>
      </c>
      <c r="X86" s="2"/>
      <c r="Y86" s="31"/>
      <c r="Z86" s="30" t="s">
        <v>49</v>
      </c>
      <c r="AA86" s="2"/>
      <c r="AB86" s="31"/>
      <c r="AC86" s="30" t="s">
        <v>49</v>
      </c>
      <c r="AD86" s="2"/>
      <c r="AE86" s="31"/>
      <c r="AF86" s="30" t="s">
        <v>49</v>
      </c>
      <c r="AG86" s="2"/>
      <c r="AH86" s="31"/>
      <c r="AI86" s="30" t="s">
        <v>49</v>
      </c>
      <c r="AJ86" s="2">
        <f>$AJ$5</f>
        <v>1</v>
      </c>
      <c r="AK86" s="31"/>
      <c r="AL86" s="30" t="s">
        <v>49</v>
      </c>
      <c r="AM86" s="2"/>
      <c r="AN86" s="31"/>
      <c r="AO86" s="30" t="s">
        <v>49</v>
      </c>
      <c r="AP86" s="2"/>
      <c r="AQ86" s="31"/>
      <c r="AR86" s="30" t="s">
        <v>49</v>
      </c>
      <c r="AS86" s="2"/>
      <c r="AT86" s="31"/>
      <c r="AU86" s="30" t="s">
        <v>49</v>
      </c>
      <c r="AV86" s="2"/>
      <c r="AW86" s="31"/>
      <c r="AX86" s="30" t="s">
        <v>49</v>
      </c>
      <c r="AY86" s="2"/>
      <c r="AZ86" s="31"/>
      <c r="BA86" s="30" t="s">
        <v>49</v>
      </c>
      <c r="BB86" s="2"/>
      <c r="BC86" s="31"/>
      <c r="BD86" s="30" t="s">
        <v>49</v>
      </c>
      <c r="BE86" s="2"/>
      <c r="BF86" s="31"/>
      <c r="BG86" s="30" t="s">
        <v>49</v>
      </c>
      <c r="BH86" s="2"/>
      <c r="BI86" s="31"/>
      <c r="BJ86" s="30" t="s">
        <v>49</v>
      </c>
      <c r="BK86" s="2"/>
      <c r="BL86" s="31"/>
      <c r="BM86" s="30" t="s">
        <v>49</v>
      </c>
      <c r="BN86" s="2">
        <f>$BN$5</f>
        <v>1</v>
      </c>
      <c r="BO86" s="31"/>
      <c r="BP86" s="30" t="s">
        <v>49</v>
      </c>
      <c r="BQ86" s="2"/>
      <c r="BR86" s="31"/>
      <c r="BS86" s="30" t="s">
        <v>49</v>
      </c>
      <c r="BT86" s="2"/>
      <c r="BU86" s="31">
        <f>$BU$5</f>
        <v>1</v>
      </c>
      <c r="BV86" s="30" t="s">
        <v>49</v>
      </c>
      <c r="BW86" s="2"/>
      <c r="BX86" s="31"/>
      <c r="BY86" s="30" t="s">
        <v>49</v>
      </c>
      <c r="BZ86" s="2">
        <f>$BZ$5</f>
        <v>1</v>
      </c>
      <c r="CA86" s="31">
        <f>$CA$5</f>
        <v>1</v>
      </c>
      <c r="CB86" s="30" t="s">
        <v>49</v>
      </c>
      <c r="CC86" s="2">
        <f>$CC$5</f>
        <v>1</v>
      </c>
      <c r="CD86" s="31"/>
      <c r="CE86" s="30" t="s">
        <v>49</v>
      </c>
      <c r="CF86" s="2"/>
      <c r="CG86" s="31"/>
      <c r="CH86" s="30" t="s">
        <v>49</v>
      </c>
      <c r="CI86" s="2">
        <f>$CL$5</f>
        <v>2</v>
      </c>
      <c r="CJ86" s="31"/>
      <c r="CK86" s="30" t="s">
        <v>49</v>
      </c>
      <c r="CL86" s="2">
        <f>$CL$5</f>
        <v>2</v>
      </c>
      <c r="CM86" s="31">
        <f>$CM$5</f>
        <v>3</v>
      </c>
      <c r="CN86" s="30" t="s">
        <v>49</v>
      </c>
      <c r="CO86" s="2">
        <f>$CO$5</f>
        <v>1</v>
      </c>
      <c r="CP86" s="31"/>
      <c r="CQ86" s="30" t="s">
        <v>49</v>
      </c>
      <c r="CR86" s="2">
        <f>$CR$5</f>
        <v>2</v>
      </c>
      <c r="CS86" s="31"/>
      <c r="CT86" s="30" t="s">
        <v>49</v>
      </c>
      <c r="CU86" s="2"/>
      <c r="CV86" s="31"/>
      <c r="CW86" s="30" t="s">
        <v>49</v>
      </c>
      <c r="CX86" s="2"/>
      <c r="CY86" s="31">
        <f>$CY$5</f>
        <v>1</v>
      </c>
      <c r="CZ86" s="30" t="s">
        <v>49</v>
      </c>
      <c r="DA86" s="2"/>
      <c r="DB86" s="31"/>
    </row>
    <row r="87" spans="1:106" x14ac:dyDescent="0.25">
      <c r="A87" s="68"/>
      <c r="B87" s="89"/>
      <c r="C87" s="68"/>
      <c r="D87" s="71"/>
      <c r="E87" s="30" t="s">
        <v>50</v>
      </c>
      <c r="F87" s="7">
        <f>AVERAGE(I87,L87,O87,R87,U87,X87,AA87,AD87,AG87,AJ87,AM87,AP87,AS87,AV87,AY87,BB87,BE87,BH87,BK87,BN87,BQ87,BT87,BW87,BZ87,CC87,CF87,CI87,CL87,CO87,CR87,CU87,CX87,DA87)</f>
        <v>3.9</v>
      </c>
      <c r="G87" s="52">
        <v>3.57</v>
      </c>
      <c r="H87" s="30" t="s">
        <v>50</v>
      </c>
      <c r="I87" s="2"/>
      <c r="J87" s="31">
        <v>3.67</v>
      </c>
      <c r="K87" s="30" t="s">
        <v>50</v>
      </c>
      <c r="L87" s="2">
        <v>4</v>
      </c>
      <c r="M87" s="31">
        <v>3.75</v>
      </c>
      <c r="N87" s="30" t="s">
        <v>50</v>
      </c>
      <c r="O87" s="2">
        <v>4</v>
      </c>
      <c r="P87" s="31">
        <v>4</v>
      </c>
      <c r="Q87" s="30" t="s">
        <v>50</v>
      </c>
      <c r="R87" s="2">
        <v>4</v>
      </c>
      <c r="S87" s="31">
        <v>2</v>
      </c>
      <c r="T87" s="30" t="s">
        <v>50</v>
      </c>
      <c r="U87" s="2"/>
      <c r="V87" s="31"/>
      <c r="W87" s="30" t="s">
        <v>50</v>
      </c>
      <c r="X87" s="2"/>
      <c r="Y87" s="31"/>
      <c r="Z87" s="30" t="s">
        <v>50</v>
      </c>
      <c r="AA87" s="2"/>
      <c r="AB87" s="31"/>
      <c r="AC87" s="30" t="s">
        <v>50</v>
      </c>
      <c r="AD87" s="2"/>
      <c r="AE87" s="31"/>
      <c r="AF87" s="30" t="s">
        <v>50</v>
      </c>
      <c r="AG87" s="2"/>
      <c r="AH87" s="31"/>
      <c r="AI87" s="30" t="s">
        <v>50</v>
      </c>
      <c r="AJ87" s="2">
        <v>3</v>
      </c>
      <c r="AK87" s="31"/>
      <c r="AL87" s="30" t="s">
        <v>50</v>
      </c>
      <c r="AM87" s="2"/>
      <c r="AN87" s="31"/>
      <c r="AO87" s="30" t="s">
        <v>50</v>
      </c>
      <c r="AP87" s="2"/>
      <c r="AQ87" s="31"/>
      <c r="AR87" s="30" t="s">
        <v>50</v>
      </c>
      <c r="AS87" s="2"/>
      <c r="AT87" s="31"/>
      <c r="AU87" s="30" t="s">
        <v>50</v>
      </c>
      <c r="AV87" s="2"/>
      <c r="AW87" s="31"/>
      <c r="AX87" s="30" t="s">
        <v>50</v>
      </c>
      <c r="AY87" s="2"/>
      <c r="AZ87" s="31"/>
      <c r="BA87" s="30" t="s">
        <v>50</v>
      </c>
      <c r="BB87" s="2"/>
      <c r="BC87" s="31"/>
      <c r="BD87" s="30" t="s">
        <v>50</v>
      </c>
      <c r="BE87" s="2"/>
      <c r="BF87" s="31"/>
      <c r="BG87" s="30" t="s">
        <v>50</v>
      </c>
      <c r="BH87" s="2"/>
      <c r="BI87" s="31"/>
      <c r="BJ87" s="30" t="s">
        <v>50</v>
      </c>
      <c r="BK87" s="2"/>
      <c r="BL87" s="31"/>
      <c r="BM87" s="30" t="s">
        <v>50</v>
      </c>
      <c r="BN87" s="2">
        <v>4</v>
      </c>
      <c r="BO87" s="31"/>
      <c r="BP87" s="30" t="s">
        <v>50</v>
      </c>
      <c r="BQ87" s="2"/>
      <c r="BR87" s="31"/>
      <c r="BS87" s="30" t="s">
        <v>50</v>
      </c>
      <c r="BT87" s="2"/>
      <c r="BU87" s="31">
        <v>4</v>
      </c>
      <c r="BV87" s="30" t="s">
        <v>50</v>
      </c>
      <c r="BW87" s="2"/>
      <c r="BX87" s="31"/>
      <c r="BY87" s="30" t="s">
        <v>50</v>
      </c>
      <c r="BZ87" s="2">
        <v>4</v>
      </c>
      <c r="CA87" s="31">
        <v>4</v>
      </c>
      <c r="CB87" s="30" t="s">
        <v>50</v>
      </c>
      <c r="CC87" s="2">
        <v>4</v>
      </c>
      <c r="CD87" s="31"/>
      <c r="CE87" s="30" t="s">
        <v>50</v>
      </c>
      <c r="CF87" s="2"/>
      <c r="CG87" s="31"/>
      <c r="CH87" s="30" t="s">
        <v>50</v>
      </c>
      <c r="CI87" s="2"/>
      <c r="CJ87" s="31"/>
      <c r="CK87" s="30" t="s">
        <v>50</v>
      </c>
      <c r="CL87" s="2">
        <v>4</v>
      </c>
      <c r="CM87" s="31">
        <v>3.67</v>
      </c>
      <c r="CN87" s="30" t="s">
        <v>50</v>
      </c>
      <c r="CO87" s="2">
        <v>4</v>
      </c>
      <c r="CP87" s="31"/>
      <c r="CQ87" s="30" t="s">
        <v>50</v>
      </c>
      <c r="CR87" s="2">
        <v>4</v>
      </c>
      <c r="CS87" s="31"/>
      <c r="CT87" s="30" t="s">
        <v>50</v>
      </c>
      <c r="CU87" s="2"/>
      <c r="CV87" s="31"/>
      <c r="CW87" s="30" t="s">
        <v>50</v>
      </c>
      <c r="CX87" s="2"/>
      <c r="CY87" s="31">
        <v>3</v>
      </c>
      <c r="CZ87" s="30" t="s">
        <v>50</v>
      </c>
      <c r="DA87" s="2"/>
      <c r="DB87" s="31"/>
    </row>
    <row r="88" spans="1:106" x14ac:dyDescent="0.25">
      <c r="A88" s="68"/>
      <c r="B88" s="89"/>
      <c r="C88" s="68"/>
      <c r="D88" s="71"/>
      <c r="E88" s="30" t="s">
        <v>51</v>
      </c>
      <c r="F88" s="2">
        <f>MIN(I88,L88,O88,R88,U88,X88,AA88,AD88,AG88,AJ88,AM88,AP88,AS88,AV88,AY88,BB88,BE88,BH88,BK88,BN88,BQ88,BT88,BW88,BZ88,CC88,CF88,CI88,CL88,CO88,CR88,CU88,CX88,DA88)</f>
        <v>3</v>
      </c>
      <c r="G88" s="31">
        <f>MIN(J88,M88,P88,S88,V88,Y88,AB88,AE88,AH88,AK88,AN88,AQ88,AT88,AW88,AZ88,BC88,BF88,BI88,BL88,BO88,BR88,BU88,BX88,CA88,CD88,CG88,CJ88,CM88,CP88,CS88,CV88,CY88,DB88)</f>
        <v>2</v>
      </c>
      <c r="H88" s="30" t="s">
        <v>51</v>
      </c>
      <c r="I88" s="2"/>
      <c r="J88" s="31">
        <v>2</v>
      </c>
      <c r="K88" s="30" t="s">
        <v>51</v>
      </c>
      <c r="L88" s="2">
        <v>4</v>
      </c>
      <c r="M88" s="31">
        <v>3</v>
      </c>
      <c r="N88" s="30" t="s">
        <v>51</v>
      </c>
      <c r="O88" s="2">
        <v>4</v>
      </c>
      <c r="P88" s="31">
        <v>4</v>
      </c>
      <c r="Q88" s="30" t="s">
        <v>51</v>
      </c>
      <c r="R88" s="2">
        <v>4</v>
      </c>
      <c r="S88" s="31">
        <v>2</v>
      </c>
      <c r="T88" s="30" t="s">
        <v>51</v>
      </c>
      <c r="U88" s="2"/>
      <c r="V88" s="31"/>
      <c r="W88" s="30" t="s">
        <v>51</v>
      </c>
      <c r="X88" s="2"/>
      <c r="Y88" s="31"/>
      <c r="Z88" s="30" t="s">
        <v>51</v>
      </c>
      <c r="AA88" s="2"/>
      <c r="AB88" s="31"/>
      <c r="AC88" s="30" t="s">
        <v>51</v>
      </c>
      <c r="AD88" s="2"/>
      <c r="AE88" s="31"/>
      <c r="AF88" s="30" t="s">
        <v>51</v>
      </c>
      <c r="AG88" s="2"/>
      <c r="AH88" s="31"/>
      <c r="AI88" s="30" t="s">
        <v>51</v>
      </c>
      <c r="AJ88" s="2">
        <v>3</v>
      </c>
      <c r="AK88" s="31"/>
      <c r="AL88" s="30" t="s">
        <v>51</v>
      </c>
      <c r="AM88" s="2"/>
      <c r="AN88" s="31"/>
      <c r="AO88" s="30" t="s">
        <v>51</v>
      </c>
      <c r="AP88" s="2"/>
      <c r="AQ88" s="31"/>
      <c r="AR88" s="30" t="s">
        <v>51</v>
      </c>
      <c r="AS88" s="2"/>
      <c r="AT88" s="31"/>
      <c r="AU88" s="30" t="s">
        <v>51</v>
      </c>
      <c r="AV88" s="2"/>
      <c r="AW88" s="31"/>
      <c r="AX88" s="30" t="s">
        <v>51</v>
      </c>
      <c r="AY88" s="2"/>
      <c r="AZ88" s="31"/>
      <c r="BA88" s="30" t="s">
        <v>51</v>
      </c>
      <c r="BB88" s="2"/>
      <c r="BC88" s="31"/>
      <c r="BD88" s="30" t="s">
        <v>51</v>
      </c>
      <c r="BE88" s="2"/>
      <c r="BF88" s="31"/>
      <c r="BG88" s="30" t="s">
        <v>51</v>
      </c>
      <c r="BH88" s="2"/>
      <c r="BI88" s="31"/>
      <c r="BJ88" s="30" t="s">
        <v>51</v>
      </c>
      <c r="BK88" s="2"/>
      <c r="BL88" s="31"/>
      <c r="BM88" s="30" t="s">
        <v>51</v>
      </c>
      <c r="BN88" s="2">
        <v>4</v>
      </c>
      <c r="BO88" s="31"/>
      <c r="BP88" s="30" t="s">
        <v>51</v>
      </c>
      <c r="BQ88" s="2"/>
      <c r="BR88" s="31"/>
      <c r="BS88" s="30" t="s">
        <v>51</v>
      </c>
      <c r="BT88" s="2"/>
      <c r="BU88" s="31">
        <v>4</v>
      </c>
      <c r="BV88" s="30" t="s">
        <v>51</v>
      </c>
      <c r="BW88" s="2"/>
      <c r="BX88" s="31"/>
      <c r="BY88" s="30" t="s">
        <v>51</v>
      </c>
      <c r="BZ88" s="2">
        <v>4</v>
      </c>
      <c r="CA88" s="31">
        <v>4</v>
      </c>
      <c r="CB88" s="30" t="s">
        <v>51</v>
      </c>
      <c r="CC88" s="2">
        <v>4</v>
      </c>
      <c r="CD88" s="31"/>
      <c r="CE88" s="30" t="s">
        <v>51</v>
      </c>
      <c r="CF88" s="2"/>
      <c r="CG88" s="31"/>
      <c r="CH88" s="30" t="s">
        <v>51</v>
      </c>
      <c r="CI88" s="2"/>
      <c r="CJ88" s="31"/>
      <c r="CK88" s="30" t="s">
        <v>51</v>
      </c>
      <c r="CL88" s="2">
        <v>4</v>
      </c>
      <c r="CM88" s="31">
        <v>3</v>
      </c>
      <c r="CN88" s="30" t="s">
        <v>51</v>
      </c>
      <c r="CO88" s="2">
        <v>4</v>
      </c>
      <c r="CP88" s="31"/>
      <c r="CQ88" s="30" t="s">
        <v>51</v>
      </c>
      <c r="CR88" s="2">
        <v>4</v>
      </c>
      <c r="CS88" s="31"/>
      <c r="CT88" s="30" t="s">
        <v>51</v>
      </c>
      <c r="CU88" s="2"/>
      <c r="CV88" s="31"/>
      <c r="CW88" s="30" t="s">
        <v>51</v>
      </c>
      <c r="CX88" s="2"/>
      <c r="CY88" s="31">
        <v>3</v>
      </c>
      <c r="CZ88" s="30" t="s">
        <v>51</v>
      </c>
      <c r="DA88" s="2"/>
      <c r="DB88" s="31"/>
    </row>
    <row r="89" spans="1:106" x14ac:dyDescent="0.25">
      <c r="A89" s="68"/>
      <c r="B89" s="89"/>
      <c r="C89" s="68"/>
      <c r="D89" s="71"/>
      <c r="E89" s="30" t="s">
        <v>52</v>
      </c>
      <c r="F89" s="2">
        <f>MAX(I89,L89,O89,R89,U89,X89,AA89,AD89,AG89,AJ89,AM89,AP89,AS89,AV89,AY89,BB89,BE89,BH89,BK89,BN89,BQ89,BT89,BW89,BZ89,CC89,CF89,CI89,CL89,CO89,CR89,CU89,CX89,DA89)</f>
        <v>4</v>
      </c>
      <c r="G89" s="31">
        <f>MAX(J89,M89,P89,S89,V89,Y89,AB89,AE89,AH89,AK89,AN89,AQ89,AT89,AW89,AZ89,BC89,BF89,BI89,BL89,BO89,BR89,BU89,BX89,CA89,CD89,CG89,CJ89,CM89,CP89,CS89,CV89,CY89,DB89)</f>
        <v>4</v>
      </c>
      <c r="H89" s="30" t="s">
        <v>52</v>
      </c>
      <c r="I89" s="2"/>
      <c r="J89" s="31">
        <v>4</v>
      </c>
      <c r="K89" s="30" t="s">
        <v>52</v>
      </c>
      <c r="L89" s="2">
        <v>4</v>
      </c>
      <c r="M89" s="31">
        <v>4</v>
      </c>
      <c r="N89" s="30" t="s">
        <v>52</v>
      </c>
      <c r="O89" s="2">
        <v>4</v>
      </c>
      <c r="P89" s="31">
        <v>4</v>
      </c>
      <c r="Q89" s="30" t="s">
        <v>52</v>
      </c>
      <c r="R89" s="2">
        <v>4</v>
      </c>
      <c r="S89" s="31">
        <v>2</v>
      </c>
      <c r="T89" s="30" t="s">
        <v>52</v>
      </c>
      <c r="U89" s="2"/>
      <c r="V89" s="31"/>
      <c r="W89" s="30" t="s">
        <v>52</v>
      </c>
      <c r="X89" s="2"/>
      <c r="Y89" s="31"/>
      <c r="Z89" s="30" t="s">
        <v>52</v>
      </c>
      <c r="AA89" s="2"/>
      <c r="AB89" s="31"/>
      <c r="AC89" s="30" t="s">
        <v>52</v>
      </c>
      <c r="AD89" s="2"/>
      <c r="AE89" s="31"/>
      <c r="AF89" s="30" t="s">
        <v>52</v>
      </c>
      <c r="AG89" s="2"/>
      <c r="AH89" s="31"/>
      <c r="AI89" s="30" t="s">
        <v>52</v>
      </c>
      <c r="AJ89" s="2">
        <v>3</v>
      </c>
      <c r="AK89" s="31"/>
      <c r="AL89" s="30" t="s">
        <v>52</v>
      </c>
      <c r="AM89" s="2"/>
      <c r="AN89" s="31"/>
      <c r="AO89" s="30" t="s">
        <v>52</v>
      </c>
      <c r="AP89" s="2"/>
      <c r="AQ89" s="31"/>
      <c r="AR89" s="30" t="s">
        <v>52</v>
      </c>
      <c r="AS89" s="2"/>
      <c r="AT89" s="31"/>
      <c r="AU89" s="30" t="s">
        <v>52</v>
      </c>
      <c r="AV89" s="2"/>
      <c r="AW89" s="31"/>
      <c r="AX89" s="30" t="s">
        <v>52</v>
      </c>
      <c r="AY89" s="2"/>
      <c r="AZ89" s="31"/>
      <c r="BA89" s="30" t="s">
        <v>52</v>
      </c>
      <c r="BB89" s="2"/>
      <c r="BC89" s="31"/>
      <c r="BD89" s="30" t="s">
        <v>52</v>
      </c>
      <c r="BE89" s="2"/>
      <c r="BF89" s="31"/>
      <c r="BG89" s="30" t="s">
        <v>52</v>
      </c>
      <c r="BH89" s="2"/>
      <c r="BI89" s="31"/>
      <c r="BJ89" s="30" t="s">
        <v>52</v>
      </c>
      <c r="BK89" s="2"/>
      <c r="BL89" s="31"/>
      <c r="BM89" s="30" t="s">
        <v>52</v>
      </c>
      <c r="BN89" s="2">
        <v>4</v>
      </c>
      <c r="BO89" s="31"/>
      <c r="BP89" s="30" t="s">
        <v>52</v>
      </c>
      <c r="BQ89" s="2"/>
      <c r="BR89" s="31"/>
      <c r="BS89" s="30" t="s">
        <v>52</v>
      </c>
      <c r="BT89" s="2"/>
      <c r="BU89" s="31">
        <v>4</v>
      </c>
      <c r="BV89" s="30" t="s">
        <v>52</v>
      </c>
      <c r="BW89" s="2"/>
      <c r="BX89" s="31"/>
      <c r="BY89" s="30" t="s">
        <v>52</v>
      </c>
      <c r="BZ89" s="2">
        <v>4</v>
      </c>
      <c r="CA89" s="31">
        <v>4</v>
      </c>
      <c r="CB89" s="30" t="s">
        <v>52</v>
      </c>
      <c r="CC89" s="2">
        <v>4</v>
      </c>
      <c r="CD89" s="31"/>
      <c r="CE89" s="30" t="s">
        <v>52</v>
      </c>
      <c r="CF89" s="2"/>
      <c r="CG89" s="31"/>
      <c r="CH89" s="30" t="s">
        <v>52</v>
      </c>
      <c r="CI89" s="2"/>
      <c r="CJ89" s="31"/>
      <c r="CK89" s="30" t="s">
        <v>52</v>
      </c>
      <c r="CL89" s="2">
        <v>4</v>
      </c>
      <c r="CM89" s="31">
        <v>4</v>
      </c>
      <c r="CN89" s="30" t="s">
        <v>52</v>
      </c>
      <c r="CO89" s="2">
        <v>4</v>
      </c>
      <c r="CP89" s="31"/>
      <c r="CQ89" s="30" t="s">
        <v>52</v>
      </c>
      <c r="CR89" s="2">
        <v>4</v>
      </c>
      <c r="CS89" s="31"/>
      <c r="CT89" s="30" t="s">
        <v>52</v>
      </c>
      <c r="CU89" s="2"/>
      <c r="CV89" s="31"/>
      <c r="CW89" s="30" t="s">
        <v>52</v>
      </c>
      <c r="CX89" s="2"/>
      <c r="CY89" s="31">
        <v>3</v>
      </c>
      <c r="CZ89" s="30" t="s">
        <v>52</v>
      </c>
      <c r="DA89" s="2"/>
      <c r="DB89" s="31"/>
    </row>
    <row r="90" spans="1:106" x14ac:dyDescent="0.25">
      <c r="A90" s="67">
        <v>1.2</v>
      </c>
      <c r="B90" s="69" t="s">
        <v>102</v>
      </c>
      <c r="C90" s="67" t="s">
        <v>107</v>
      </c>
      <c r="D90" s="79" t="s">
        <v>108</v>
      </c>
      <c r="E90" s="28" t="s">
        <v>49</v>
      </c>
      <c r="F90" s="1">
        <f>$F$5</f>
        <v>20</v>
      </c>
      <c r="G90" s="29">
        <f>$G$5</f>
        <v>19</v>
      </c>
      <c r="H90" s="28" t="s">
        <v>49</v>
      </c>
      <c r="I90" s="1">
        <f>$I$5</f>
        <v>7</v>
      </c>
      <c r="J90" s="29">
        <f>$J$5</f>
        <v>6</v>
      </c>
      <c r="K90" s="28" t="s">
        <v>49</v>
      </c>
      <c r="L90" s="1">
        <f>$L$5</f>
        <v>1</v>
      </c>
      <c r="M90" s="29">
        <f>$M$5</f>
        <v>4</v>
      </c>
      <c r="N90" s="28" t="s">
        <v>49</v>
      </c>
      <c r="O90" s="1">
        <f>$O$5</f>
        <v>2</v>
      </c>
      <c r="P90" s="29">
        <f>$P$5</f>
        <v>2</v>
      </c>
      <c r="Q90" s="28" t="s">
        <v>49</v>
      </c>
      <c r="R90" s="1">
        <f>$R$5</f>
        <v>1</v>
      </c>
      <c r="S90" s="29">
        <f>$S$5</f>
        <v>1</v>
      </c>
      <c r="T90" s="28" t="s">
        <v>49</v>
      </c>
      <c r="V90" s="29"/>
      <c r="W90" s="28" t="s">
        <v>49</v>
      </c>
      <c r="Y90" s="29"/>
      <c r="Z90" s="28" t="s">
        <v>49</v>
      </c>
      <c r="AB90" s="29"/>
      <c r="AC90" s="28" t="s">
        <v>49</v>
      </c>
      <c r="AE90" s="29"/>
      <c r="AF90" s="28" t="s">
        <v>49</v>
      </c>
      <c r="AH90" s="29"/>
      <c r="AI90" s="28" t="s">
        <v>49</v>
      </c>
      <c r="AJ90" s="1">
        <f>$AJ$5</f>
        <v>1</v>
      </c>
      <c r="AK90" s="29"/>
      <c r="AL90" s="28" t="s">
        <v>49</v>
      </c>
      <c r="AN90" s="29"/>
      <c r="AO90" s="28" t="s">
        <v>49</v>
      </c>
      <c r="AQ90" s="29"/>
      <c r="AR90" s="28" t="s">
        <v>49</v>
      </c>
      <c r="AT90" s="29"/>
      <c r="AU90" s="28" t="s">
        <v>49</v>
      </c>
      <c r="AW90" s="29"/>
      <c r="AX90" s="28" t="s">
        <v>49</v>
      </c>
      <c r="AZ90" s="29"/>
      <c r="BA90" s="28" t="s">
        <v>49</v>
      </c>
      <c r="BC90" s="29"/>
      <c r="BD90" s="28" t="s">
        <v>49</v>
      </c>
      <c r="BF90" s="29"/>
      <c r="BG90" s="28" t="s">
        <v>49</v>
      </c>
      <c r="BI90" s="29"/>
      <c r="BJ90" s="28" t="s">
        <v>49</v>
      </c>
      <c r="BL90" s="29"/>
      <c r="BM90" s="28" t="s">
        <v>49</v>
      </c>
      <c r="BN90" s="1">
        <f>$BN$5</f>
        <v>1</v>
      </c>
      <c r="BO90" s="29"/>
      <c r="BP90" s="28" t="s">
        <v>49</v>
      </c>
      <c r="BR90" s="29"/>
      <c r="BS90" s="28" t="s">
        <v>49</v>
      </c>
      <c r="BU90" s="29">
        <f>$BU$5</f>
        <v>1</v>
      </c>
      <c r="BV90" s="28" t="s">
        <v>49</v>
      </c>
      <c r="BX90" s="29"/>
      <c r="BY90" s="28" t="s">
        <v>49</v>
      </c>
      <c r="BZ90" s="1">
        <f>$BZ$5</f>
        <v>1</v>
      </c>
      <c r="CA90" s="29">
        <f>$CA$5</f>
        <v>1</v>
      </c>
      <c r="CB90" s="28" t="s">
        <v>49</v>
      </c>
      <c r="CC90" s="1">
        <f>$CC$5</f>
        <v>1</v>
      </c>
      <c r="CD90" s="29"/>
      <c r="CE90" s="28" t="s">
        <v>49</v>
      </c>
      <c r="CG90" s="29"/>
      <c r="CH90" s="28" t="s">
        <v>49</v>
      </c>
      <c r="CI90" s="1">
        <f>$CL$5</f>
        <v>2</v>
      </c>
      <c r="CJ90" s="29"/>
      <c r="CK90" s="28" t="s">
        <v>49</v>
      </c>
      <c r="CL90" s="1">
        <f>$CL$5</f>
        <v>2</v>
      </c>
      <c r="CM90" s="29">
        <f>$CM$5</f>
        <v>3</v>
      </c>
      <c r="CN90" s="28" t="s">
        <v>49</v>
      </c>
      <c r="CO90" s="1">
        <f>$CO$5</f>
        <v>1</v>
      </c>
      <c r="CP90" s="29"/>
      <c r="CQ90" s="28" t="s">
        <v>49</v>
      </c>
      <c r="CR90" s="1">
        <f>$CR$5</f>
        <v>2</v>
      </c>
      <c r="CS90" s="29"/>
      <c r="CT90" s="28" t="s">
        <v>49</v>
      </c>
      <c r="CV90" s="29"/>
      <c r="CW90" s="28" t="s">
        <v>49</v>
      </c>
      <c r="CY90" s="29">
        <f>$CY$5</f>
        <v>1</v>
      </c>
      <c r="CZ90" s="28" t="s">
        <v>49</v>
      </c>
      <c r="DB90" s="29"/>
    </row>
    <row r="91" spans="1:106" x14ac:dyDescent="0.25">
      <c r="A91" s="67"/>
      <c r="B91" s="69"/>
      <c r="C91" s="67"/>
      <c r="D91" s="80"/>
      <c r="E91" s="28" t="s">
        <v>50</v>
      </c>
      <c r="F91" s="6">
        <f>AVERAGE(I91,L91,O91,R91,U91,X91,AA91,AD91,AG91,AJ91,AM91,AP91,AS91,AV91,AY91,BB91,BE91,BH91,BK91,BN91,BQ91,BT91,BW91,BZ91,CC91,CF91,CI91,CL91,CO91,CR91,CU91,CX91,DA91)</f>
        <v>3.75</v>
      </c>
      <c r="G91" s="51">
        <f>AVERAGE(J91,M91,P91,S91,V91,Y91,AB91,AE91,AH91,AK91,AN91,AQ91,AT91,AW91,AZ91,BC91,BF91,BI91,BL91,BO91,BR91,BU91,BX91,CA91,CD91,CG91,CJ91,CM91,CP91,CS91,CV91,CY91,DB91)</f>
        <v>3.9587500000000002</v>
      </c>
      <c r="H91" s="28" t="s">
        <v>50</v>
      </c>
      <c r="J91" s="29">
        <v>3.67</v>
      </c>
      <c r="K91" s="28" t="s">
        <v>50</v>
      </c>
      <c r="L91" s="1">
        <v>4</v>
      </c>
      <c r="M91" s="29">
        <v>4</v>
      </c>
      <c r="N91" s="28" t="s">
        <v>50</v>
      </c>
      <c r="O91" s="1">
        <v>4</v>
      </c>
      <c r="P91" s="29">
        <v>4</v>
      </c>
      <c r="Q91" s="28" t="s">
        <v>50</v>
      </c>
      <c r="R91" s="1">
        <v>4</v>
      </c>
      <c r="S91" s="29">
        <v>4</v>
      </c>
      <c r="T91" s="28" t="s">
        <v>50</v>
      </c>
      <c r="V91" s="29"/>
      <c r="W91" s="28" t="s">
        <v>50</v>
      </c>
      <c r="Y91" s="29"/>
      <c r="Z91" s="28" t="s">
        <v>50</v>
      </c>
      <c r="AB91" s="29"/>
      <c r="AC91" s="28" t="s">
        <v>50</v>
      </c>
      <c r="AE91" s="29"/>
      <c r="AF91" s="28" t="s">
        <v>50</v>
      </c>
      <c r="AH91" s="29"/>
      <c r="AI91" s="28" t="s">
        <v>50</v>
      </c>
      <c r="AJ91" s="1">
        <v>3</v>
      </c>
      <c r="AK91" s="29"/>
      <c r="AL91" s="28" t="s">
        <v>50</v>
      </c>
      <c r="AN91" s="29"/>
      <c r="AO91" s="28" t="s">
        <v>50</v>
      </c>
      <c r="AQ91" s="29"/>
      <c r="AR91" s="28" t="s">
        <v>50</v>
      </c>
      <c r="AT91" s="29"/>
      <c r="AU91" s="28" t="s">
        <v>50</v>
      </c>
      <c r="AW91" s="29"/>
      <c r="AX91" s="28" t="s">
        <v>50</v>
      </c>
      <c r="AZ91" s="29"/>
      <c r="BA91" s="28" t="s">
        <v>50</v>
      </c>
      <c r="BC91" s="29"/>
      <c r="BD91" s="28" t="s">
        <v>50</v>
      </c>
      <c r="BF91" s="29"/>
      <c r="BG91" s="28" t="s">
        <v>50</v>
      </c>
      <c r="BI91" s="29"/>
      <c r="BJ91" s="28" t="s">
        <v>50</v>
      </c>
      <c r="BL91" s="29"/>
      <c r="BM91" s="28" t="s">
        <v>50</v>
      </c>
      <c r="BN91" s="1">
        <v>4</v>
      </c>
      <c r="BO91" s="29"/>
      <c r="BP91" s="28" t="s">
        <v>50</v>
      </c>
      <c r="BR91" s="29"/>
      <c r="BS91" s="28" t="s">
        <v>50</v>
      </c>
      <c r="BU91" s="29">
        <v>4</v>
      </c>
      <c r="BV91" s="28" t="s">
        <v>50</v>
      </c>
      <c r="BX91" s="29"/>
      <c r="BY91" s="28" t="s">
        <v>50</v>
      </c>
      <c r="BZ91" s="1">
        <v>3</v>
      </c>
      <c r="CA91" s="29">
        <v>4</v>
      </c>
      <c r="CB91" s="28" t="s">
        <v>50</v>
      </c>
      <c r="CC91" s="1">
        <v>4</v>
      </c>
      <c r="CD91" s="29"/>
      <c r="CE91" s="28" t="s">
        <v>50</v>
      </c>
      <c r="CG91" s="29"/>
      <c r="CH91" s="28" t="s">
        <v>50</v>
      </c>
      <c r="CJ91" s="29"/>
      <c r="CK91" s="28" t="s">
        <v>50</v>
      </c>
      <c r="CL91" s="1">
        <v>3.5</v>
      </c>
      <c r="CM91" s="29">
        <v>4</v>
      </c>
      <c r="CN91" s="28" t="s">
        <v>50</v>
      </c>
      <c r="CO91" s="1">
        <v>4</v>
      </c>
      <c r="CP91" s="29"/>
      <c r="CQ91" s="28" t="s">
        <v>50</v>
      </c>
      <c r="CR91" s="1">
        <v>4</v>
      </c>
      <c r="CS91" s="29"/>
      <c r="CT91" s="28" t="s">
        <v>50</v>
      </c>
      <c r="CV91" s="29"/>
      <c r="CW91" s="28" t="s">
        <v>50</v>
      </c>
      <c r="CY91" s="29">
        <v>4</v>
      </c>
      <c r="CZ91" s="28" t="s">
        <v>50</v>
      </c>
      <c r="DB91" s="29"/>
    </row>
    <row r="92" spans="1:106" x14ac:dyDescent="0.25">
      <c r="A92" s="67"/>
      <c r="B92" s="69"/>
      <c r="C92" s="67"/>
      <c r="D92" s="80"/>
      <c r="E92" s="28" t="s">
        <v>51</v>
      </c>
      <c r="F92" s="1">
        <f>MIN(I92,L92,O92,R92,U92,X92,AA92,AD92,AG92,AJ92,AM92,AP92,AS92,AV92,AY92,BB92,BE92,BH92,BK92,BN92,BQ92,BT92,BW92,BZ92,CC92,CF92,CI92,CL92,CO92,CR92,CU92,CX92,DA92)</f>
        <v>3</v>
      </c>
      <c r="G92" s="29">
        <f>MIN(J92,M92,P92,S92,V92,Y92,AB92,AE92,AH92,AK92,AN92,AQ92,AT92,AW92,AZ92,BC92,BF92,BI92,BL92,BO92,BR92,BU92,BX92,CA92,CD92,CG92,CJ92,CM92,CP92,CS92,CV92,CY92,DB92)</f>
        <v>3</v>
      </c>
      <c r="H92" s="28" t="s">
        <v>51</v>
      </c>
      <c r="J92" s="29">
        <v>3</v>
      </c>
      <c r="K92" s="28" t="s">
        <v>51</v>
      </c>
      <c r="L92" s="1">
        <v>4</v>
      </c>
      <c r="M92" s="29">
        <v>4</v>
      </c>
      <c r="N92" s="28" t="s">
        <v>51</v>
      </c>
      <c r="O92" s="1">
        <v>4</v>
      </c>
      <c r="P92" s="29">
        <v>4</v>
      </c>
      <c r="Q92" s="28" t="s">
        <v>51</v>
      </c>
      <c r="R92" s="1">
        <v>4</v>
      </c>
      <c r="S92" s="29">
        <v>4</v>
      </c>
      <c r="T92" s="28" t="s">
        <v>51</v>
      </c>
      <c r="V92" s="29"/>
      <c r="W92" s="28" t="s">
        <v>51</v>
      </c>
      <c r="Y92" s="29"/>
      <c r="Z92" s="28" t="s">
        <v>51</v>
      </c>
      <c r="AB92" s="29"/>
      <c r="AC92" s="28" t="s">
        <v>51</v>
      </c>
      <c r="AE92" s="29"/>
      <c r="AF92" s="28" t="s">
        <v>51</v>
      </c>
      <c r="AH92" s="29"/>
      <c r="AI92" s="28" t="s">
        <v>51</v>
      </c>
      <c r="AJ92" s="1">
        <v>3</v>
      </c>
      <c r="AK92" s="29"/>
      <c r="AL92" s="28" t="s">
        <v>51</v>
      </c>
      <c r="AN92" s="29"/>
      <c r="AO92" s="28" t="s">
        <v>51</v>
      </c>
      <c r="AQ92" s="29"/>
      <c r="AR92" s="28" t="s">
        <v>51</v>
      </c>
      <c r="AT92" s="29"/>
      <c r="AU92" s="28" t="s">
        <v>51</v>
      </c>
      <c r="AW92" s="29"/>
      <c r="AX92" s="28" t="s">
        <v>51</v>
      </c>
      <c r="AZ92" s="29"/>
      <c r="BA92" s="28" t="s">
        <v>51</v>
      </c>
      <c r="BC92" s="29"/>
      <c r="BD92" s="28" t="s">
        <v>51</v>
      </c>
      <c r="BF92" s="29"/>
      <c r="BG92" s="28" t="s">
        <v>51</v>
      </c>
      <c r="BI92" s="29"/>
      <c r="BJ92" s="28" t="s">
        <v>51</v>
      </c>
      <c r="BL92" s="29"/>
      <c r="BM92" s="28" t="s">
        <v>51</v>
      </c>
      <c r="BN92" s="1">
        <v>4</v>
      </c>
      <c r="BO92" s="29"/>
      <c r="BP92" s="28" t="s">
        <v>51</v>
      </c>
      <c r="BR92" s="29"/>
      <c r="BS92" s="28" t="s">
        <v>51</v>
      </c>
      <c r="BU92" s="29">
        <v>4</v>
      </c>
      <c r="BV92" s="28" t="s">
        <v>51</v>
      </c>
      <c r="BX92" s="29"/>
      <c r="BY92" s="28" t="s">
        <v>51</v>
      </c>
      <c r="BZ92" s="1">
        <v>3</v>
      </c>
      <c r="CA92" s="29">
        <v>4</v>
      </c>
      <c r="CB92" s="28" t="s">
        <v>51</v>
      </c>
      <c r="CC92" s="1">
        <v>4</v>
      </c>
      <c r="CD92" s="29"/>
      <c r="CE92" s="28" t="s">
        <v>51</v>
      </c>
      <c r="CG92" s="29"/>
      <c r="CH92" s="28" t="s">
        <v>51</v>
      </c>
      <c r="CJ92" s="29"/>
      <c r="CK92" s="28" t="s">
        <v>51</v>
      </c>
      <c r="CL92" s="1">
        <v>3</v>
      </c>
      <c r="CM92" s="29">
        <v>4</v>
      </c>
      <c r="CN92" s="28" t="s">
        <v>51</v>
      </c>
      <c r="CO92" s="1">
        <v>4</v>
      </c>
      <c r="CP92" s="29"/>
      <c r="CQ92" s="28" t="s">
        <v>51</v>
      </c>
      <c r="CR92" s="1">
        <v>4</v>
      </c>
      <c r="CS92" s="29"/>
      <c r="CT92" s="28" t="s">
        <v>51</v>
      </c>
      <c r="CV92" s="29"/>
      <c r="CW92" s="28" t="s">
        <v>51</v>
      </c>
      <c r="CY92" s="29">
        <v>4</v>
      </c>
      <c r="CZ92" s="28" t="s">
        <v>51</v>
      </c>
      <c r="DB92" s="29"/>
    </row>
    <row r="93" spans="1:106" x14ac:dyDescent="0.25">
      <c r="A93" s="67"/>
      <c r="B93" s="69"/>
      <c r="C93" s="67"/>
      <c r="D93" s="80"/>
      <c r="E93" s="28" t="s">
        <v>52</v>
      </c>
      <c r="F93" s="1">
        <f>MAX(I93,L93,O93,R93,U93,X93,AA93,AD93,AG93,AJ93,AM93,AP93,AS93,AV93,AY93,BB93,BE93,BH93,BK93,BN93,BQ93,BT93,BW93,BZ93,CC93,CF93,CI93,CL93,CO93,CR93,CU93,CX93,DA93)</f>
        <v>4</v>
      </c>
      <c r="G93" s="29">
        <f>MAX(J93,M93,P93,S93,V93,Y93,AB93,AE93,AH93,AK93,AN93,AQ93,AT93,AW93,AZ93,BC93,BF93,BI93,BL93,BO93,BR93,BU93,BX93,CA93,CD93,CG93,CJ93,CM93,CP93,CS93,CV93,CY93,DB93)</f>
        <v>4</v>
      </c>
      <c r="H93" s="28" t="s">
        <v>52</v>
      </c>
      <c r="J93" s="29">
        <v>4</v>
      </c>
      <c r="K93" s="28" t="s">
        <v>52</v>
      </c>
      <c r="L93" s="1">
        <v>4</v>
      </c>
      <c r="M93" s="29">
        <v>4</v>
      </c>
      <c r="N93" s="28" t="s">
        <v>52</v>
      </c>
      <c r="O93" s="1">
        <v>4</v>
      </c>
      <c r="P93" s="29">
        <v>4</v>
      </c>
      <c r="Q93" s="28" t="s">
        <v>52</v>
      </c>
      <c r="R93" s="1">
        <v>4</v>
      </c>
      <c r="S93" s="29">
        <v>4</v>
      </c>
      <c r="T93" s="28" t="s">
        <v>52</v>
      </c>
      <c r="V93" s="29"/>
      <c r="W93" s="28" t="s">
        <v>52</v>
      </c>
      <c r="Y93" s="29"/>
      <c r="Z93" s="28" t="s">
        <v>52</v>
      </c>
      <c r="AB93" s="29"/>
      <c r="AC93" s="28" t="s">
        <v>52</v>
      </c>
      <c r="AE93" s="29"/>
      <c r="AF93" s="28" t="s">
        <v>52</v>
      </c>
      <c r="AH93" s="29"/>
      <c r="AI93" s="28" t="s">
        <v>52</v>
      </c>
      <c r="AJ93" s="1">
        <v>3</v>
      </c>
      <c r="AK93" s="29"/>
      <c r="AL93" s="28" t="s">
        <v>52</v>
      </c>
      <c r="AN93" s="29"/>
      <c r="AO93" s="28" t="s">
        <v>52</v>
      </c>
      <c r="AQ93" s="29"/>
      <c r="AR93" s="28" t="s">
        <v>52</v>
      </c>
      <c r="AT93" s="29"/>
      <c r="AU93" s="28" t="s">
        <v>52</v>
      </c>
      <c r="AW93" s="29"/>
      <c r="AX93" s="28" t="s">
        <v>52</v>
      </c>
      <c r="AZ93" s="29"/>
      <c r="BA93" s="28" t="s">
        <v>52</v>
      </c>
      <c r="BC93" s="29"/>
      <c r="BD93" s="28" t="s">
        <v>52</v>
      </c>
      <c r="BF93" s="29"/>
      <c r="BG93" s="28" t="s">
        <v>52</v>
      </c>
      <c r="BI93" s="29"/>
      <c r="BJ93" s="28" t="s">
        <v>52</v>
      </c>
      <c r="BL93" s="29"/>
      <c r="BM93" s="28" t="s">
        <v>52</v>
      </c>
      <c r="BN93" s="1">
        <v>4</v>
      </c>
      <c r="BO93" s="29"/>
      <c r="BP93" s="28" t="s">
        <v>52</v>
      </c>
      <c r="BR93" s="29"/>
      <c r="BS93" s="28" t="s">
        <v>52</v>
      </c>
      <c r="BU93" s="29">
        <v>4</v>
      </c>
      <c r="BV93" s="28" t="s">
        <v>52</v>
      </c>
      <c r="BX93" s="29"/>
      <c r="BY93" s="28" t="s">
        <v>52</v>
      </c>
      <c r="BZ93" s="1">
        <v>3</v>
      </c>
      <c r="CA93" s="29">
        <v>4</v>
      </c>
      <c r="CB93" s="28" t="s">
        <v>52</v>
      </c>
      <c r="CC93" s="1">
        <v>4</v>
      </c>
      <c r="CD93" s="29"/>
      <c r="CE93" s="28" t="s">
        <v>52</v>
      </c>
      <c r="CG93" s="29"/>
      <c r="CH93" s="28" t="s">
        <v>52</v>
      </c>
      <c r="CJ93" s="29"/>
      <c r="CK93" s="28" t="s">
        <v>52</v>
      </c>
      <c r="CL93" s="1">
        <v>4</v>
      </c>
      <c r="CM93" s="29">
        <v>4</v>
      </c>
      <c r="CN93" s="28" t="s">
        <v>52</v>
      </c>
      <c r="CO93" s="1">
        <v>4</v>
      </c>
      <c r="CP93" s="29"/>
      <c r="CQ93" s="28" t="s">
        <v>52</v>
      </c>
      <c r="CR93" s="1">
        <v>4</v>
      </c>
      <c r="CS93" s="29"/>
      <c r="CT93" s="28" t="s">
        <v>52</v>
      </c>
      <c r="CV93" s="29"/>
      <c r="CW93" s="28" t="s">
        <v>52</v>
      </c>
      <c r="CY93" s="29">
        <v>4</v>
      </c>
      <c r="CZ93" s="28" t="s">
        <v>52</v>
      </c>
      <c r="DB93" s="29"/>
    </row>
    <row r="94" spans="1:106" x14ac:dyDescent="0.25">
      <c r="A94" s="98" t="s">
        <v>109</v>
      </c>
      <c r="B94" s="98"/>
      <c r="C94" s="98"/>
      <c r="D94" s="98"/>
      <c r="E94" s="53" t="s">
        <v>49</v>
      </c>
      <c r="F94" s="16">
        <f>$F$5</f>
        <v>20</v>
      </c>
      <c r="G94" s="54">
        <f>$G$5</f>
        <v>19</v>
      </c>
      <c r="H94" s="42" t="s">
        <v>49</v>
      </c>
      <c r="I94" s="13">
        <f>$I$5</f>
        <v>7</v>
      </c>
      <c r="J94" s="43">
        <f>$J$5</f>
        <v>6</v>
      </c>
      <c r="K94" s="42" t="s">
        <v>49</v>
      </c>
      <c r="L94" s="13">
        <f>$L$5</f>
        <v>1</v>
      </c>
      <c r="M94" s="43">
        <f>$M$5</f>
        <v>4</v>
      </c>
      <c r="N94" s="42" t="s">
        <v>49</v>
      </c>
      <c r="O94" s="13">
        <f>$O$5</f>
        <v>2</v>
      </c>
      <c r="P94" s="43">
        <f>$P$5</f>
        <v>2</v>
      </c>
      <c r="Q94" s="32" t="s">
        <v>49</v>
      </c>
      <c r="R94" s="12">
        <f>$R$5</f>
        <v>1</v>
      </c>
      <c r="S94" s="33">
        <f>$S$5</f>
        <v>1</v>
      </c>
      <c r="T94" s="32" t="s">
        <v>49</v>
      </c>
      <c r="U94" s="12"/>
      <c r="V94" s="33"/>
      <c r="W94" s="32" t="s">
        <v>49</v>
      </c>
      <c r="X94" s="12"/>
      <c r="Y94" s="33"/>
      <c r="Z94" s="32" t="s">
        <v>49</v>
      </c>
      <c r="AA94" s="12"/>
      <c r="AB94" s="33"/>
      <c r="AC94" s="32" t="s">
        <v>49</v>
      </c>
      <c r="AD94" s="12"/>
      <c r="AE94" s="33"/>
      <c r="AF94" s="32" t="s">
        <v>49</v>
      </c>
      <c r="AG94" s="12"/>
      <c r="AH94" s="33"/>
      <c r="AI94" s="32" t="s">
        <v>49</v>
      </c>
      <c r="AJ94" s="12">
        <f>$AJ$5</f>
        <v>1</v>
      </c>
      <c r="AK94" s="33"/>
      <c r="AL94" s="32" t="s">
        <v>49</v>
      </c>
      <c r="AM94" s="12"/>
      <c r="AN94" s="33"/>
      <c r="AO94" s="32" t="s">
        <v>49</v>
      </c>
      <c r="AP94" s="12"/>
      <c r="AQ94" s="33"/>
      <c r="AR94" s="32" t="s">
        <v>49</v>
      </c>
      <c r="AS94" s="12"/>
      <c r="AT94" s="33"/>
      <c r="AU94" s="32" t="s">
        <v>49</v>
      </c>
      <c r="AV94" s="12"/>
      <c r="AW94" s="33"/>
      <c r="AX94" s="32" t="s">
        <v>49</v>
      </c>
      <c r="AY94" s="12"/>
      <c r="AZ94" s="33"/>
      <c r="BA94" s="32" t="s">
        <v>49</v>
      </c>
      <c r="BB94" s="12"/>
      <c r="BC94" s="33"/>
      <c r="BD94" s="32" t="s">
        <v>49</v>
      </c>
      <c r="BE94" s="12"/>
      <c r="BF94" s="33"/>
      <c r="BG94" s="32" t="s">
        <v>49</v>
      </c>
      <c r="BH94" s="12"/>
      <c r="BI94" s="33"/>
      <c r="BJ94" s="32" t="s">
        <v>49</v>
      </c>
      <c r="BK94" s="12"/>
      <c r="BL94" s="33"/>
      <c r="BM94" s="32" t="s">
        <v>49</v>
      </c>
      <c r="BN94" s="12">
        <f>$BN$5</f>
        <v>1</v>
      </c>
      <c r="BO94" s="33"/>
      <c r="BP94" s="32" t="s">
        <v>49</v>
      </c>
      <c r="BQ94" s="12"/>
      <c r="BR94" s="33"/>
      <c r="BS94" s="32" t="s">
        <v>49</v>
      </c>
      <c r="BT94" s="12"/>
      <c r="BU94" s="33">
        <f>$BU$5</f>
        <v>1</v>
      </c>
      <c r="BV94" s="32" t="s">
        <v>49</v>
      </c>
      <c r="BW94" s="12"/>
      <c r="BX94" s="33"/>
      <c r="BY94" s="32" t="s">
        <v>49</v>
      </c>
      <c r="BZ94" s="12">
        <f>$BZ$5</f>
        <v>1</v>
      </c>
      <c r="CA94" s="33">
        <f>$CA$5</f>
        <v>1</v>
      </c>
      <c r="CB94" s="32" t="s">
        <v>49</v>
      </c>
      <c r="CC94" s="12">
        <f>$CC$5</f>
        <v>1</v>
      </c>
      <c r="CD94" s="33"/>
      <c r="CE94" s="32" t="s">
        <v>49</v>
      </c>
      <c r="CF94" s="12"/>
      <c r="CG94" s="33"/>
      <c r="CH94" s="32" t="s">
        <v>49</v>
      </c>
      <c r="CI94" s="12">
        <f>$CL$5</f>
        <v>2</v>
      </c>
      <c r="CJ94" s="33"/>
      <c r="CK94" s="32" t="s">
        <v>49</v>
      </c>
      <c r="CL94" s="12">
        <f>$CL$5</f>
        <v>2</v>
      </c>
      <c r="CM94" s="33">
        <f>$CM$5</f>
        <v>3</v>
      </c>
      <c r="CN94" s="32" t="s">
        <v>49</v>
      </c>
      <c r="CO94" s="12">
        <f>$CO$5</f>
        <v>1</v>
      </c>
      <c r="CP94" s="33"/>
      <c r="CQ94" s="32" t="s">
        <v>49</v>
      </c>
      <c r="CR94" s="12">
        <f>$CR$5</f>
        <v>2</v>
      </c>
      <c r="CS94" s="33"/>
      <c r="CT94" s="32" t="s">
        <v>49</v>
      </c>
      <c r="CU94" s="12"/>
      <c r="CV94" s="33"/>
      <c r="CW94" s="32" t="s">
        <v>49</v>
      </c>
      <c r="CX94" s="12"/>
      <c r="CY94" s="33">
        <f>$CY$5</f>
        <v>1</v>
      </c>
      <c r="CZ94" s="32" t="s">
        <v>49</v>
      </c>
      <c r="DA94" s="12"/>
      <c r="DB94" s="33"/>
    </row>
    <row r="95" spans="1:106" x14ac:dyDescent="0.25">
      <c r="A95" s="100"/>
      <c r="B95" s="100"/>
      <c r="C95" s="100"/>
      <c r="D95" s="100"/>
      <c r="E95" s="53" t="s">
        <v>50</v>
      </c>
      <c r="F95" s="17">
        <f>AVERAGE(F83,F87,F91)</f>
        <v>3.8333333333333335</v>
      </c>
      <c r="G95" s="55">
        <f>AVERAGE(G83,G87,G91)</f>
        <v>3.8220833333333335</v>
      </c>
      <c r="H95" s="42" t="s">
        <v>50</v>
      </c>
      <c r="I95" s="14"/>
      <c r="J95" s="46">
        <f>AVERAGE(J83,J87,J91)</f>
        <v>3.6133333333333333</v>
      </c>
      <c r="K95" s="42" t="s">
        <v>50</v>
      </c>
      <c r="L95" s="14">
        <f>AVERAGE(L83,L87,L91)</f>
        <v>4</v>
      </c>
      <c r="M95" s="46">
        <f>AVERAGE(M83,M87,M91)</f>
        <v>3.9166666666666665</v>
      </c>
      <c r="N95" s="42" t="s">
        <v>50</v>
      </c>
      <c r="O95" s="14">
        <f>AVERAGE(O83,O87,O91)</f>
        <v>4</v>
      </c>
      <c r="P95" s="14">
        <f>AVERAGE(P83,P87,P91)</f>
        <v>4</v>
      </c>
      <c r="Q95" s="32" t="s">
        <v>50</v>
      </c>
      <c r="R95" s="15">
        <f>AVERAGE(R83,R87,R91)</f>
        <v>4</v>
      </c>
      <c r="S95" s="15">
        <f>AVERAGE(S83,S87,S91)</f>
        <v>3.3333333333333335</v>
      </c>
      <c r="T95" s="32" t="s">
        <v>50</v>
      </c>
      <c r="U95" s="38"/>
      <c r="V95" s="38"/>
      <c r="W95" s="32" t="s">
        <v>50</v>
      </c>
      <c r="X95" s="38"/>
      <c r="Y95" s="38"/>
      <c r="Z95" s="32" t="s">
        <v>50</v>
      </c>
      <c r="AA95" s="38"/>
      <c r="AB95" s="38"/>
      <c r="AC95" s="32" t="s">
        <v>50</v>
      </c>
      <c r="AD95" s="38"/>
      <c r="AE95" s="38"/>
      <c r="AF95" s="32" t="s">
        <v>50</v>
      </c>
      <c r="AG95" s="38"/>
      <c r="AH95" s="38"/>
      <c r="AI95" s="32" t="s">
        <v>50</v>
      </c>
      <c r="AJ95" s="15">
        <f>AVERAGE(AJ83,AJ87,AJ91)</f>
        <v>3</v>
      </c>
      <c r="AK95" s="38"/>
      <c r="AL95" s="32" t="s">
        <v>50</v>
      </c>
      <c r="AM95" s="15"/>
      <c r="AN95" s="38"/>
      <c r="AO95" s="32" t="s">
        <v>50</v>
      </c>
      <c r="AP95" s="38"/>
      <c r="AQ95" s="38"/>
      <c r="AR95" s="32" t="s">
        <v>50</v>
      </c>
      <c r="AS95" s="38"/>
      <c r="AT95" s="38"/>
      <c r="AU95" s="32" t="s">
        <v>50</v>
      </c>
      <c r="AV95" s="38"/>
      <c r="AW95" s="38"/>
      <c r="AX95" s="32" t="s">
        <v>50</v>
      </c>
      <c r="AY95" s="38"/>
      <c r="AZ95" s="38"/>
      <c r="BA95" s="32" t="s">
        <v>50</v>
      </c>
      <c r="BB95" s="15"/>
      <c r="BC95" s="15"/>
      <c r="BD95" s="32" t="s">
        <v>50</v>
      </c>
      <c r="BE95" s="15"/>
      <c r="BF95" s="15"/>
      <c r="BG95" s="32" t="s">
        <v>50</v>
      </c>
      <c r="BH95" s="15"/>
      <c r="BI95" s="15"/>
      <c r="BJ95" s="32" t="s">
        <v>50</v>
      </c>
      <c r="BK95" s="15"/>
      <c r="BL95" s="15"/>
      <c r="BM95" s="32" t="s">
        <v>50</v>
      </c>
      <c r="BN95" s="15">
        <f>AVERAGE(BN83,BN87,BN91)</f>
        <v>4</v>
      </c>
      <c r="BO95" s="15"/>
      <c r="BP95" s="32" t="s">
        <v>50</v>
      </c>
      <c r="BQ95" s="15"/>
      <c r="BR95" s="15"/>
      <c r="BS95" s="32" t="s">
        <v>50</v>
      </c>
      <c r="BT95" s="15"/>
      <c r="BU95" s="15">
        <f>AVERAGE(BU83,BU87,BU91)</f>
        <v>4</v>
      </c>
      <c r="BV95" s="32" t="s">
        <v>50</v>
      </c>
      <c r="BW95" s="15"/>
      <c r="BX95" s="15"/>
      <c r="BY95" s="32" t="s">
        <v>50</v>
      </c>
      <c r="BZ95" s="15">
        <f>AVERAGE(BZ83,BZ87,BZ91)</f>
        <v>3.6666666666666665</v>
      </c>
      <c r="CA95" s="15">
        <f>AVERAGE(CA83,CA87,CA91)</f>
        <v>4</v>
      </c>
      <c r="CB95" s="32" t="s">
        <v>50</v>
      </c>
      <c r="CC95" s="15">
        <f>AVERAGE(CC83,CC87,CC91)</f>
        <v>4</v>
      </c>
      <c r="CD95" s="15"/>
      <c r="CE95" s="32" t="s">
        <v>50</v>
      </c>
      <c r="CF95" s="15"/>
      <c r="CG95" s="15"/>
      <c r="CH95" s="32" t="s">
        <v>50</v>
      </c>
      <c r="CI95" s="15" t="e">
        <f>AVERAGE(CI83,CI87,CI91)</f>
        <v>#DIV/0!</v>
      </c>
      <c r="CJ95" s="15"/>
      <c r="CK95" s="32" t="s">
        <v>50</v>
      </c>
      <c r="CL95" s="15">
        <f>AVERAGE(CL83,CL87,CL91)</f>
        <v>3.6666666666666665</v>
      </c>
      <c r="CM95" s="38">
        <f>AVERAGE(CM83,CM87,CM91)</f>
        <v>3.89</v>
      </c>
      <c r="CN95" s="32" t="s">
        <v>50</v>
      </c>
      <c r="CO95" s="15">
        <f>AVERAGE(CO83,CO87,CO91)</f>
        <v>4</v>
      </c>
      <c r="CP95" s="38"/>
      <c r="CQ95" s="32" t="s">
        <v>50</v>
      </c>
      <c r="CR95" s="15">
        <f>AVERAGE(CR83,CR87,CR91)</f>
        <v>4</v>
      </c>
      <c r="CS95" s="38"/>
      <c r="CT95" s="32" t="s">
        <v>50</v>
      </c>
      <c r="CU95" s="15"/>
      <c r="CV95" s="38"/>
      <c r="CW95" s="32" t="s">
        <v>50</v>
      </c>
      <c r="CX95" s="15"/>
      <c r="CY95" s="38">
        <f t="shared" ref="CY95" si="15">AVERAGE(CY71,CY75,CY79,CY83,CY87,CY91)</f>
        <v>2.3333333333333335</v>
      </c>
      <c r="CZ95" s="32" t="s">
        <v>50</v>
      </c>
      <c r="DA95" s="15"/>
      <c r="DB95" s="38"/>
    </row>
    <row r="96" spans="1:106" x14ac:dyDescent="0.25">
      <c r="A96" s="104" t="s">
        <v>110</v>
      </c>
      <c r="B96" s="105"/>
      <c r="C96" s="105"/>
      <c r="D96" s="105"/>
      <c r="E96" s="56" t="s">
        <v>49</v>
      </c>
      <c r="F96" s="18">
        <f>F5</f>
        <v>20</v>
      </c>
      <c r="G96" s="18">
        <f>G5</f>
        <v>19</v>
      </c>
      <c r="H96" s="44" t="s">
        <v>49</v>
      </c>
      <c r="I96" s="20">
        <v>7</v>
      </c>
      <c r="J96" s="45">
        <v>6</v>
      </c>
      <c r="K96" s="44" t="s">
        <v>49</v>
      </c>
      <c r="L96" s="20">
        <f>$L$5</f>
        <v>1</v>
      </c>
      <c r="M96" s="45">
        <f>$M$5</f>
        <v>4</v>
      </c>
      <c r="N96" s="44" t="s">
        <v>49</v>
      </c>
      <c r="O96" s="20">
        <v>2</v>
      </c>
      <c r="P96" s="45">
        <v>2</v>
      </c>
      <c r="Q96" s="34" t="s">
        <v>49</v>
      </c>
      <c r="R96" s="21">
        <f>$R$5</f>
        <v>1</v>
      </c>
      <c r="S96" s="35">
        <f>$S$5</f>
        <v>1</v>
      </c>
      <c r="T96" s="34" t="s">
        <v>49</v>
      </c>
      <c r="U96" s="21"/>
      <c r="V96" s="35"/>
      <c r="W96" s="34" t="s">
        <v>49</v>
      </c>
      <c r="X96" s="21"/>
      <c r="Y96" s="35"/>
      <c r="Z96" s="34" t="s">
        <v>49</v>
      </c>
      <c r="AA96" s="21"/>
      <c r="AB96" s="35"/>
      <c r="AC96" s="34" t="s">
        <v>49</v>
      </c>
      <c r="AD96" s="21"/>
      <c r="AE96" s="35"/>
      <c r="AF96" s="34" t="s">
        <v>49</v>
      </c>
      <c r="AG96" s="21"/>
      <c r="AH96" s="35"/>
      <c r="AI96" s="34" t="s">
        <v>49</v>
      </c>
      <c r="AJ96" s="21">
        <v>0</v>
      </c>
      <c r="AK96" s="35"/>
      <c r="AL96" s="34" t="s">
        <v>49</v>
      </c>
      <c r="AM96" s="21"/>
      <c r="AN96" s="35"/>
      <c r="AO96" s="34" t="s">
        <v>49</v>
      </c>
      <c r="AP96" s="21"/>
      <c r="AQ96" s="35"/>
      <c r="AR96" s="34" t="s">
        <v>49</v>
      </c>
      <c r="AS96" s="21"/>
      <c r="AT96" s="35"/>
      <c r="AU96" s="34" t="s">
        <v>49</v>
      </c>
      <c r="AV96" s="21"/>
      <c r="AW96" s="35"/>
      <c r="AX96" s="34" t="s">
        <v>49</v>
      </c>
      <c r="AY96" s="21"/>
      <c r="AZ96" s="35"/>
      <c r="BA96" s="34" t="s">
        <v>49</v>
      </c>
      <c r="BB96" s="21"/>
      <c r="BC96" s="35"/>
      <c r="BD96" s="34" t="s">
        <v>49</v>
      </c>
      <c r="BE96" s="21"/>
      <c r="BF96" s="35"/>
      <c r="BG96" s="34" t="s">
        <v>49</v>
      </c>
      <c r="BH96" s="21"/>
      <c r="BI96" s="35"/>
      <c r="BJ96" s="34" t="s">
        <v>49</v>
      </c>
      <c r="BK96" s="21"/>
      <c r="BL96" s="35"/>
      <c r="BM96" s="34" t="s">
        <v>49</v>
      </c>
      <c r="BN96" s="21">
        <f>$BN$5</f>
        <v>1</v>
      </c>
      <c r="BO96" s="35"/>
      <c r="BP96" s="34" t="s">
        <v>49</v>
      </c>
      <c r="BQ96" s="21"/>
      <c r="BR96" s="35"/>
      <c r="BS96" s="34" t="s">
        <v>49</v>
      </c>
      <c r="BT96" s="21"/>
      <c r="BU96" s="35">
        <f>$BU$5</f>
        <v>1</v>
      </c>
      <c r="BV96" s="34" t="s">
        <v>49</v>
      </c>
      <c r="BW96" s="21"/>
      <c r="BX96" s="35"/>
      <c r="BY96" s="34" t="s">
        <v>49</v>
      </c>
      <c r="BZ96" s="21">
        <f>$BZ$5</f>
        <v>1</v>
      </c>
      <c r="CA96" s="35">
        <f>$CA$5</f>
        <v>1</v>
      </c>
      <c r="CB96" s="34" t="s">
        <v>49</v>
      </c>
      <c r="CC96" s="21">
        <f>$CC$5</f>
        <v>1</v>
      </c>
      <c r="CD96" s="35"/>
      <c r="CE96" s="34" t="s">
        <v>49</v>
      </c>
      <c r="CF96" s="21"/>
      <c r="CG96" s="35"/>
      <c r="CH96" s="34" t="s">
        <v>49</v>
      </c>
      <c r="CI96" s="21">
        <f>$CL$5</f>
        <v>2</v>
      </c>
      <c r="CJ96" s="35"/>
      <c r="CK96" s="34" t="s">
        <v>49</v>
      </c>
      <c r="CL96" s="21">
        <f>$CL$5</f>
        <v>2</v>
      </c>
      <c r="CM96" s="35">
        <f>$CM$5</f>
        <v>3</v>
      </c>
      <c r="CN96" s="34" t="s">
        <v>49</v>
      </c>
      <c r="CO96" s="21">
        <f>$CO$5</f>
        <v>1</v>
      </c>
      <c r="CP96" s="35"/>
      <c r="CQ96" s="34" t="s">
        <v>49</v>
      </c>
      <c r="CR96" s="21">
        <f>$CR$5</f>
        <v>2</v>
      </c>
      <c r="CS96" s="35"/>
      <c r="CT96" s="34" t="s">
        <v>49</v>
      </c>
      <c r="CU96" s="21"/>
      <c r="CV96" s="35"/>
      <c r="CW96" s="34" t="s">
        <v>49</v>
      </c>
      <c r="CX96" s="21"/>
      <c r="CY96" s="35">
        <f>$CY$5</f>
        <v>1</v>
      </c>
      <c r="CZ96" s="34" t="s">
        <v>49</v>
      </c>
      <c r="DA96" s="21"/>
      <c r="DB96" s="35"/>
    </row>
    <row r="97" spans="1:106" x14ac:dyDescent="0.25">
      <c r="A97" s="106"/>
      <c r="B97" s="107"/>
      <c r="C97" s="107"/>
      <c r="D97" s="107"/>
      <c r="E97" s="56" t="s">
        <v>50</v>
      </c>
      <c r="F97" s="19">
        <f>AVERAGE(F26,F53,F80,F95)</f>
        <v>3.7979393939393944</v>
      </c>
      <c r="G97" s="57">
        <f>AVERAGE(G26,G53,G80,G95)</f>
        <v>3.7483449074074073</v>
      </c>
      <c r="H97" s="44" t="s">
        <v>50</v>
      </c>
      <c r="I97" s="11">
        <f>AVERAGE(I26,I53,I80,I95)</f>
        <v>3.8730000000000002</v>
      </c>
      <c r="J97" s="47">
        <f>AVERAGE(J26,J53,J80,J95)</f>
        <v>3.5844999999999998</v>
      </c>
      <c r="K97" s="44" t="s">
        <v>50</v>
      </c>
      <c r="L97" s="11">
        <f>AVERAGE(L26,L53,L80,L95)</f>
        <v>3.8166666666666664</v>
      </c>
      <c r="M97" s="47">
        <f>AVERAGE(M26,M53,M80,M95)</f>
        <v>3.8791666666666664</v>
      </c>
      <c r="N97" s="44" t="s">
        <v>50</v>
      </c>
      <c r="O97" s="11">
        <f>AVERAGE(O26,O53,O80,O95)</f>
        <v>4</v>
      </c>
      <c r="P97" s="47">
        <f>AVERAGE(P26,P53,P80,P95)</f>
        <v>3.9791666666666665</v>
      </c>
      <c r="Q97" s="34" t="s">
        <v>50</v>
      </c>
      <c r="R97" s="10">
        <f>AVERAGE(R26,R53,R80,R95)</f>
        <v>4</v>
      </c>
      <c r="S97" s="10">
        <f>AVERAGE(S26,S53,S80,S95)</f>
        <v>3.25</v>
      </c>
      <c r="T97" s="34" t="s">
        <v>50</v>
      </c>
      <c r="U97" s="39"/>
      <c r="V97" s="39"/>
      <c r="W97" s="34" t="s">
        <v>50</v>
      </c>
      <c r="X97" s="39"/>
      <c r="Y97" s="39"/>
      <c r="Z97" s="34" t="s">
        <v>50</v>
      </c>
      <c r="AA97" s="39"/>
      <c r="AB97" s="39"/>
      <c r="AC97" s="34" t="s">
        <v>50</v>
      </c>
      <c r="AD97" s="39"/>
      <c r="AE97" s="39"/>
      <c r="AF97" s="34" t="s">
        <v>50</v>
      </c>
      <c r="AG97" s="39"/>
      <c r="AH97" s="39"/>
      <c r="AI97" s="34" t="s">
        <v>50</v>
      </c>
      <c r="AJ97" s="10">
        <f>AVERAGE(AJ26,AJ53,AJ80,AJ95)</f>
        <v>3.2166666666666668</v>
      </c>
      <c r="AK97" s="39"/>
      <c r="AL97" s="34" t="s">
        <v>50</v>
      </c>
      <c r="AM97" s="10"/>
      <c r="AN97" s="39"/>
      <c r="AO97" s="34" t="s">
        <v>50</v>
      </c>
      <c r="AP97" s="39"/>
      <c r="AQ97" s="39"/>
      <c r="AR97" s="34" t="s">
        <v>50</v>
      </c>
      <c r="AS97" s="39"/>
      <c r="AT97" s="39"/>
      <c r="AU97" s="34" t="s">
        <v>50</v>
      </c>
      <c r="AV97" s="39"/>
      <c r="AW97" s="39"/>
      <c r="AX97" s="34" t="s">
        <v>50</v>
      </c>
      <c r="AY97" s="39"/>
      <c r="AZ97" s="39"/>
      <c r="BA97" s="34" t="s">
        <v>50</v>
      </c>
      <c r="BB97" s="10"/>
      <c r="BC97" s="10"/>
      <c r="BD97" s="34" t="s">
        <v>50</v>
      </c>
      <c r="BE97" s="10"/>
      <c r="BF97" s="39"/>
      <c r="BG97" s="34" t="s">
        <v>50</v>
      </c>
      <c r="BH97" s="10"/>
      <c r="BI97" s="10"/>
      <c r="BJ97" s="34" t="s">
        <v>50</v>
      </c>
      <c r="BK97" s="10"/>
      <c r="BL97" s="10"/>
      <c r="BM97" s="34" t="s">
        <v>50</v>
      </c>
      <c r="BN97" s="10">
        <f>AVERAGE(BN26,BN53,BN80,BN95)</f>
        <v>3.9083333333333332</v>
      </c>
      <c r="BO97" s="10"/>
      <c r="BP97" s="34" t="s">
        <v>50</v>
      </c>
      <c r="BQ97" s="10"/>
      <c r="BR97" s="10"/>
      <c r="BS97" s="34" t="s">
        <v>50</v>
      </c>
      <c r="BT97" s="10"/>
      <c r="BU97" s="10">
        <f>AVERAGE(BU26,BU53,BU80,BU95)</f>
        <v>4</v>
      </c>
      <c r="BV97" s="34" t="s">
        <v>50</v>
      </c>
      <c r="BW97" s="10"/>
      <c r="BX97" s="10"/>
      <c r="BY97" s="34" t="s">
        <v>50</v>
      </c>
      <c r="BZ97" s="10">
        <f>AVERAGE(BZ26,BZ53,BZ80,BZ95)</f>
        <v>3.6916666666666664</v>
      </c>
      <c r="CA97" s="10">
        <f>AVERAGE(CA26,CA53,CA80,CA95)</f>
        <v>4</v>
      </c>
      <c r="CB97" s="34" t="s">
        <v>50</v>
      </c>
      <c r="CC97" s="10">
        <f>AVERAGE(CC26,CC53,CC80,CC95)</f>
        <v>4</v>
      </c>
      <c r="CD97" s="10"/>
      <c r="CE97" s="34" t="s">
        <v>50</v>
      </c>
      <c r="CF97" s="10"/>
      <c r="CG97" s="10"/>
      <c r="CH97" s="34" t="s">
        <v>50</v>
      </c>
      <c r="CI97" s="10" t="e">
        <f>AVERAGE(CI26,CI53,CI80,CI95)</f>
        <v>#DIV/0!</v>
      </c>
      <c r="CJ97" s="10"/>
      <c r="CK97" s="34" t="s">
        <v>50</v>
      </c>
      <c r="CL97" s="10">
        <f>AVERAGE(CL26,CL53,CL80,CL95)</f>
        <v>3.6249999999999996</v>
      </c>
      <c r="CM97" s="10">
        <f>AVERAGE(CM26,CM53,CM80,CM95)</f>
        <v>3.6953333333333336</v>
      </c>
      <c r="CN97" s="34" t="s">
        <v>50</v>
      </c>
      <c r="CO97" s="10">
        <f>AVERAGE(CO26,CO53,CO80,CO95)</f>
        <v>3.8166666666666669</v>
      </c>
      <c r="CP97" s="39"/>
      <c r="CQ97" s="34" t="s">
        <v>50</v>
      </c>
      <c r="CR97" s="10">
        <f>AVERAGE(CR26,CR53,CR80,CR95)</f>
        <v>4</v>
      </c>
      <c r="CS97" s="39"/>
      <c r="CT97" s="34" t="s">
        <v>50</v>
      </c>
      <c r="CU97" s="10"/>
      <c r="CV97" s="39"/>
      <c r="CW97" s="34" t="s">
        <v>50</v>
      </c>
      <c r="CX97" s="10"/>
      <c r="CY97" s="39">
        <f>AVERAGE(CY26,CY53,CY26,CY80,CY26,CY95,CY26)</f>
        <v>3.1809523809523803</v>
      </c>
      <c r="CZ97" s="34" t="s">
        <v>50</v>
      </c>
      <c r="DA97" s="10"/>
      <c r="DB97" s="39"/>
    </row>
    <row r="98" spans="1:106" x14ac:dyDescent="0.25">
      <c r="B98"/>
      <c r="C98" s="65"/>
      <c r="D98" s="65"/>
      <c r="E98" s="36"/>
      <c r="F98"/>
      <c r="G98" s="37"/>
      <c r="H98" s="36"/>
      <c r="I98"/>
      <c r="J98" s="37"/>
      <c r="K98" s="36"/>
      <c r="L98"/>
      <c r="M98" s="37"/>
      <c r="N98" s="36"/>
      <c r="O98"/>
      <c r="P98" s="37"/>
      <c r="Q98" s="36"/>
      <c r="R98"/>
      <c r="S98" s="37"/>
      <c r="T98" s="36"/>
      <c r="U98"/>
      <c r="V98" s="37"/>
      <c r="W98" s="36"/>
      <c r="X98"/>
      <c r="Y98" s="37"/>
      <c r="Z98" s="36"/>
      <c r="AA98"/>
      <c r="AB98" s="37"/>
      <c r="AC98" s="36"/>
      <c r="AD98"/>
      <c r="AE98" s="37"/>
      <c r="AF98" s="36"/>
      <c r="AG98"/>
      <c r="AH98" s="37"/>
      <c r="AI98" s="36"/>
      <c r="AJ98"/>
      <c r="AK98" s="37"/>
      <c r="AL98" s="36"/>
      <c r="AM98"/>
      <c r="AN98" s="37"/>
      <c r="AO98" s="36"/>
      <c r="AP98"/>
      <c r="AQ98" s="37"/>
      <c r="AR98" s="36"/>
      <c r="AS98"/>
      <c r="AT98" s="37"/>
      <c r="AU98" s="36"/>
      <c r="AV98"/>
      <c r="AW98" s="37"/>
      <c r="AX98" s="36"/>
      <c r="AY98"/>
      <c r="AZ98" s="37"/>
      <c r="BA98" s="36"/>
      <c r="BB98"/>
      <c r="BC98" s="37"/>
      <c r="BD98" s="36"/>
      <c r="BE98"/>
      <c r="BF98" s="37"/>
      <c r="BG98" s="36"/>
      <c r="BH98"/>
      <c r="BI98" s="37"/>
      <c r="BJ98" s="36"/>
      <c r="BK98"/>
      <c r="BL98" s="37"/>
      <c r="BM98" s="36"/>
      <c r="BN98"/>
      <c r="BO98" s="37"/>
      <c r="BP98" s="36"/>
      <c r="BQ98"/>
      <c r="BR98" s="37"/>
      <c r="BS98" s="36"/>
      <c r="BT98"/>
      <c r="BU98" s="37"/>
      <c r="BV98" s="36"/>
      <c r="BW98"/>
      <c r="BX98" s="37"/>
      <c r="BY98" s="36"/>
      <c r="BZ98"/>
      <c r="CA98" s="37"/>
      <c r="CB98" s="36"/>
      <c r="CC98"/>
      <c r="CD98" s="37"/>
      <c r="CE98" s="36"/>
      <c r="CF98"/>
      <c r="CG98" s="37"/>
      <c r="CH98" s="36"/>
      <c r="CI98"/>
      <c r="CJ98" s="37"/>
      <c r="CK98" s="36"/>
      <c r="CL98"/>
      <c r="CM98" s="37"/>
      <c r="CN98" s="36"/>
      <c r="CO98"/>
      <c r="CP98" s="37"/>
      <c r="CQ98" s="36"/>
      <c r="CR98"/>
      <c r="CS98" s="37"/>
      <c r="CT98" s="36"/>
      <c r="CU98"/>
      <c r="CV98" s="37"/>
      <c r="CW98" s="36"/>
      <c r="CX98"/>
      <c r="CY98" s="37"/>
      <c r="CZ98" s="36"/>
      <c r="DA98"/>
      <c r="DB98" s="37"/>
    </row>
    <row r="99" spans="1:106" s="112" customFormat="1" x14ac:dyDescent="0.25">
      <c r="A99" s="93" t="s">
        <v>111</v>
      </c>
      <c r="B99" s="94"/>
      <c r="C99" s="94"/>
      <c r="D99" s="94"/>
      <c r="E99" s="58" t="s">
        <v>112</v>
      </c>
      <c r="F99" s="59"/>
      <c r="G99" s="60"/>
      <c r="H99" s="58" t="s">
        <v>113</v>
      </c>
      <c r="I99" s="59"/>
      <c r="J99" s="60"/>
      <c r="K99" s="58" t="s">
        <v>113</v>
      </c>
      <c r="L99" s="59"/>
      <c r="M99" s="60"/>
      <c r="N99" s="58" t="s">
        <v>113</v>
      </c>
      <c r="O99" s="59"/>
      <c r="P99" s="60"/>
      <c r="Q99" s="58" t="s">
        <v>113</v>
      </c>
      <c r="R99" s="59"/>
      <c r="S99" s="60"/>
      <c r="T99" s="58" t="s">
        <v>113</v>
      </c>
      <c r="U99" s="59"/>
      <c r="V99" s="60"/>
      <c r="W99" s="58" t="s">
        <v>113</v>
      </c>
      <c r="X99" s="59"/>
      <c r="Y99" s="60"/>
      <c r="Z99" s="58" t="s">
        <v>113</v>
      </c>
      <c r="AA99" s="59"/>
      <c r="AB99" s="60"/>
      <c r="AC99" s="58" t="s">
        <v>113</v>
      </c>
      <c r="AD99" s="59"/>
      <c r="AE99" s="60"/>
      <c r="AF99" s="58" t="s">
        <v>113</v>
      </c>
      <c r="AG99" s="59"/>
      <c r="AH99" s="60"/>
      <c r="AI99" s="58" t="s">
        <v>113</v>
      </c>
      <c r="AJ99" s="59"/>
      <c r="AK99" s="60"/>
      <c r="AL99" s="58" t="s">
        <v>113</v>
      </c>
      <c r="AM99" s="59"/>
      <c r="AN99" s="60"/>
      <c r="AO99" s="58" t="s">
        <v>113</v>
      </c>
      <c r="AP99" s="59"/>
      <c r="AQ99" s="60"/>
      <c r="AR99" s="58" t="s">
        <v>113</v>
      </c>
      <c r="AS99" s="59"/>
      <c r="AT99" s="60"/>
      <c r="AU99" s="58" t="s">
        <v>113</v>
      </c>
      <c r="AV99" s="59"/>
      <c r="AW99" s="60"/>
      <c r="AX99" s="58" t="s">
        <v>113</v>
      </c>
      <c r="AY99" s="59"/>
      <c r="AZ99" s="60"/>
      <c r="BA99" s="58" t="s">
        <v>113</v>
      </c>
      <c r="BB99" s="59"/>
      <c r="BC99" s="60"/>
      <c r="BD99" s="58" t="s">
        <v>113</v>
      </c>
      <c r="BE99" s="59"/>
      <c r="BF99" s="60"/>
      <c r="BG99" s="58" t="s">
        <v>113</v>
      </c>
      <c r="BH99" s="59"/>
      <c r="BI99" s="60"/>
      <c r="BJ99" s="58" t="s">
        <v>113</v>
      </c>
      <c r="BK99" s="59"/>
      <c r="BL99" s="60"/>
      <c r="BM99" s="58" t="s">
        <v>113</v>
      </c>
      <c r="BN99" s="59"/>
      <c r="BO99" s="60"/>
      <c r="BP99" s="58" t="s">
        <v>113</v>
      </c>
      <c r="BQ99" s="59"/>
      <c r="BR99" s="60"/>
      <c r="BS99" s="58" t="s">
        <v>113</v>
      </c>
      <c r="BT99" s="59"/>
      <c r="BU99" s="60"/>
      <c r="BV99" s="58" t="s">
        <v>113</v>
      </c>
      <c r="BW99" s="59"/>
      <c r="BX99" s="60"/>
      <c r="BY99" s="58" t="s">
        <v>113</v>
      </c>
      <c r="BZ99" s="59"/>
      <c r="CA99" s="60"/>
      <c r="CB99" s="58" t="s">
        <v>113</v>
      </c>
      <c r="CC99" s="59"/>
      <c r="CD99" s="60"/>
      <c r="CE99" s="58" t="s">
        <v>113</v>
      </c>
      <c r="CF99" s="59"/>
      <c r="CG99" s="60"/>
      <c r="CH99" s="58" t="s">
        <v>113</v>
      </c>
      <c r="CI99" s="59"/>
      <c r="CJ99" s="60"/>
      <c r="CK99" s="58" t="s">
        <v>113</v>
      </c>
      <c r="CL99" s="59"/>
      <c r="CM99" s="60"/>
      <c r="CN99" s="58" t="s">
        <v>113</v>
      </c>
      <c r="CO99" s="59"/>
      <c r="CP99" s="60"/>
      <c r="CQ99" s="58" t="s">
        <v>113</v>
      </c>
      <c r="CR99" s="59"/>
      <c r="CS99" s="60"/>
      <c r="CT99" s="58" t="s">
        <v>113</v>
      </c>
      <c r="CU99" s="59"/>
      <c r="CV99" s="60"/>
      <c r="CW99" s="58" t="s">
        <v>113</v>
      </c>
      <c r="CX99" s="59"/>
      <c r="CY99" s="60"/>
      <c r="CZ99" s="58" t="s">
        <v>113</v>
      </c>
      <c r="DA99" s="59"/>
      <c r="DB99" s="60"/>
    </row>
    <row r="100" spans="1:106" s="112" customFormat="1" ht="15.75" thickBot="1" x14ac:dyDescent="0.3">
      <c r="A100" s="95"/>
      <c r="B100" s="96"/>
      <c r="C100" s="96"/>
      <c r="D100" s="96"/>
      <c r="E100" s="61" t="s">
        <v>114</v>
      </c>
      <c r="F100" s="62"/>
      <c r="G100" s="63"/>
      <c r="H100" s="61" t="s">
        <v>115</v>
      </c>
      <c r="I100" s="62"/>
      <c r="J100" s="63"/>
      <c r="K100" s="61" t="s">
        <v>115</v>
      </c>
      <c r="L100" s="62"/>
      <c r="M100" s="63"/>
      <c r="N100" s="61" t="s">
        <v>115</v>
      </c>
      <c r="O100" s="62"/>
      <c r="P100" s="63"/>
      <c r="Q100" s="61" t="s">
        <v>115</v>
      </c>
      <c r="R100" s="62"/>
      <c r="S100" s="63"/>
      <c r="T100" s="61" t="s">
        <v>115</v>
      </c>
      <c r="U100" s="62"/>
      <c r="V100" s="63"/>
      <c r="W100" s="61" t="s">
        <v>115</v>
      </c>
      <c r="X100" s="62"/>
      <c r="Y100" s="63"/>
      <c r="Z100" s="61" t="s">
        <v>115</v>
      </c>
      <c r="AA100" s="62"/>
      <c r="AB100" s="63"/>
      <c r="AC100" s="61" t="s">
        <v>115</v>
      </c>
      <c r="AD100" s="62"/>
      <c r="AE100" s="63"/>
      <c r="AF100" s="61" t="s">
        <v>115</v>
      </c>
      <c r="AG100" s="62"/>
      <c r="AH100" s="63"/>
      <c r="AI100" s="61" t="s">
        <v>115</v>
      </c>
      <c r="AJ100" s="62"/>
      <c r="AK100" s="63"/>
      <c r="AL100" s="61" t="s">
        <v>115</v>
      </c>
      <c r="AM100" s="62"/>
      <c r="AN100" s="63"/>
      <c r="AO100" s="61" t="s">
        <v>115</v>
      </c>
      <c r="AP100" s="62"/>
      <c r="AQ100" s="63"/>
      <c r="AR100" s="61" t="s">
        <v>115</v>
      </c>
      <c r="AS100" s="62"/>
      <c r="AT100" s="63"/>
      <c r="AU100" s="61" t="s">
        <v>115</v>
      </c>
      <c r="AV100" s="62"/>
      <c r="AW100" s="63"/>
      <c r="AX100" s="61" t="s">
        <v>115</v>
      </c>
      <c r="AY100" s="62"/>
      <c r="AZ100" s="63"/>
      <c r="BA100" s="61" t="s">
        <v>115</v>
      </c>
      <c r="BB100" s="62"/>
      <c r="BC100" s="63"/>
      <c r="BD100" s="61" t="s">
        <v>115</v>
      </c>
      <c r="BE100" s="62"/>
      <c r="BF100" s="63"/>
      <c r="BG100" s="61" t="s">
        <v>115</v>
      </c>
      <c r="BH100" s="62"/>
      <c r="BI100" s="63"/>
      <c r="BJ100" s="61" t="s">
        <v>115</v>
      </c>
      <c r="BK100" s="62"/>
      <c r="BL100" s="63"/>
      <c r="BM100" s="61" t="s">
        <v>115</v>
      </c>
      <c r="BN100" s="62"/>
      <c r="BO100" s="63"/>
      <c r="BP100" s="61" t="s">
        <v>115</v>
      </c>
      <c r="BQ100" s="62"/>
      <c r="BR100" s="63"/>
      <c r="BS100" s="61" t="s">
        <v>115</v>
      </c>
      <c r="BT100" s="62"/>
      <c r="BU100" s="63"/>
      <c r="BV100" s="61" t="s">
        <v>115</v>
      </c>
      <c r="BW100" s="62"/>
      <c r="BX100" s="63"/>
      <c r="BY100" s="61" t="s">
        <v>115</v>
      </c>
      <c r="BZ100" s="62"/>
      <c r="CA100" s="63"/>
      <c r="CB100" s="61" t="s">
        <v>115</v>
      </c>
      <c r="CC100" s="62"/>
      <c r="CD100" s="63"/>
      <c r="CE100" s="61" t="s">
        <v>115</v>
      </c>
      <c r="CF100" s="62"/>
      <c r="CG100" s="63"/>
      <c r="CH100" s="61" t="s">
        <v>115</v>
      </c>
      <c r="CI100" s="62"/>
      <c r="CJ100" s="63"/>
      <c r="CK100" s="61" t="s">
        <v>115</v>
      </c>
      <c r="CL100" s="62"/>
      <c r="CM100" s="63"/>
      <c r="CN100" s="61" t="s">
        <v>115</v>
      </c>
      <c r="CO100" s="62"/>
      <c r="CP100" s="63"/>
      <c r="CQ100" s="61" t="s">
        <v>115</v>
      </c>
      <c r="CR100" s="62"/>
      <c r="CS100" s="63"/>
      <c r="CT100" s="61" t="s">
        <v>115</v>
      </c>
      <c r="CU100" s="62"/>
      <c r="CV100" s="63"/>
      <c r="CW100" s="61" t="s">
        <v>115</v>
      </c>
      <c r="CX100" s="62"/>
      <c r="CY100" s="63"/>
      <c r="CZ100" s="61" t="s">
        <v>115</v>
      </c>
      <c r="DA100" s="62"/>
      <c r="DB100" s="63"/>
    </row>
    <row r="101" spans="1:106" x14ac:dyDescent="0.25">
      <c r="B101"/>
      <c r="C101" s="65"/>
      <c r="D101" s="65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</row>
    <row r="102" spans="1:106" x14ac:dyDescent="0.25">
      <c r="B102"/>
      <c r="C102" s="65"/>
      <c r="D102" s="65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</row>
    <row r="103" spans="1:106" x14ac:dyDescent="0.25">
      <c r="B103"/>
      <c r="C103" s="65"/>
      <c r="D103" s="65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</row>
    <row r="104" spans="1:106" x14ac:dyDescent="0.25">
      <c r="B104"/>
      <c r="C104" s="65"/>
      <c r="D104" s="65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</row>
    <row r="105" spans="1:106" x14ac:dyDescent="0.25">
      <c r="B105"/>
      <c r="C105" s="65"/>
      <c r="D105" s="6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</row>
    <row r="106" spans="1:106" x14ac:dyDescent="0.25">
      <c r="B106"/>
      <c r="C106" s="65"/>
      <c r="D106" s="65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</row>
    <row r="107" spans="1:106" x14ac:dyDescent="0.25">
      <c r="B107"/>
      <c r="C107" s="65"/>
      <c r="D107" s="65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</row>
    <row r="108" spans="1:106" x14ac:dyDescent="0.25">
      <c r="B108"/>
      <c r="C108" s="65"/>
      <c r="D108" s="65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</row>
    <row r="109" spans="1:106" x14ac:dyDescent="0.25">
      <c r="B109"/>
      <c r="C109" s="65"/>
      <c r="D109" s="65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</row>
    <row r="110" spans="1:106" x14ac:dyDescent="0.25">
      <c r="B110"/>
      <c r="C110" s="65"/>
      <c r="D110" s="65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</row>
    <row r="111" spans="1:106" x14ac:dyDescent="0.25">
      <c r="B111"/>
      <c r="C111" s="65"/>
      <c r="D111" s="65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</row>
    <row r="112" spans="1:106" x14ac:dyDescent="0.25">
      <c r="B112"/>
      <c r="C112" s="65"/>
      <c r="D112" s="65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</row>
    <row r="113" spans="2:106" x14ac:dyDescent="0.25">
      <c r="B113"/>
      <c r="C113" s="65"/>
      <c r="D113" s="65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</row>
    <row r="114" spans="2:106" x14ac:dyDescent="0.25">
      <c r="B114"/>
      <c r="C114" s="65"/>
      <c r="D114" s="65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</row>
    <row r="115" spans="2:106" x14ac:dyDescent="0.25">
      <c r="B115"/>
      <c r="C115" s="65"/>
      <c r="D115" s="6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</row>
    <row r="116" spans="2:106" x14ac:dyDescent="0.25">
      <c r="B116"/>
      <c r="C116" s="65"/>
      <c r="D116" s="65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</row>
    <row r="117" spans="2:106" x14ac:dyDescent="0.25">
      <c r="B117"/>
      <c r="C117" s="65"/>
      <c r="D117" s="65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</row>
    <row r="118" spans="2:106" x14ac:dyDescent="0.25">
      <c r="B118"/>
      <c r="C118" s="65"/>
      <c r="D118" s="65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</row>
    <row r="119" spans="2:106" x14ac:dyDescent="0.25">
      <c r="B119"/>
      <c r="C119" s="65"/>
      <c r="D119" s="65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</row>
    <row r="120" spans="2:106" x14ac:dyDescent="0.25">
      <c r="B120"/>
      <c r="C120" s="65"/>
      <c r="D120" s="65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</row>
    <row r="121" spans="2:106" x14ac:dyDescent="0.25">
      <c r="B121"/>
      <c r="C121" s="65"/>
      <c r="D121" s="65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</row>
    <row r="122" spans="2:106" x14ac:dyDescent="0.25">
      <c r="B122"/>
      <c r="C122" s="65"/>
      <c r="D122" s="65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</row>
    <row r="123" spans="2:106" x14ac:dyDescent="0.25">
      <c r="B123"/>
      <c r="C123" s="65"/>
      <c r="D123" s="65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</row>
    <row r="124" spans="2:106" x14ac:dyDescent="0.25">
      <c r="B124"/>
      <c r="C124" s="65"/>
      <c r="D124" s="65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</row>
    <row r="125" spans="2:106" x14ac:dyDescent="0.25">
      <c r="B125"/>
      <c r="C125" s="65"/>
      <c r="D125" s="6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</row>
    <row r="126" spans="2:106" x14ac:dyDescent="0.25">
      <c r="B126"/>
      <c r="C126" s="65"/>
      <c r="D126" s="65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</row>
    <row r="127" spans="2:106" x14ac:dyDescent="0.25">
      <c r="B127"/>
      <c r="C127" s="65"/>
      <c r="D127" s="65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</row>
    <row r="128" spans="2:106" x14ac:dyDescent="0.25">
      <c r="B128"/>
      <c r="C128" s="65"/>
      <c r="D128" s="65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</row>
    <row r="129" spans="2:106" x14ac:dyDescent="0.25">
      <c r="B129"/>
      <c r="C129" s="65"/>
      <c r="D129" s="65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</row>
    <row r="130" spans="2:106" x14ac:dyDescent="0.25">
      <c r="B130"/>
      <c r="C130" s="65"/>
      <c r="D130" s="65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</row>
    <row r="131" spans="2:106" x14ac:dyDescent="0.25">
      <c r="B131"/>
      <c r="C131" s="65"/>
      <c r="D131" s="65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</row>
    <row r="132" spans="2:106" x14ac:dyDescent="0.25">
      <c r="B132"/>
      <c r="C132" s="65"/>
      <c r="D132" s="65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</row>
    <row r="133" spans="2:106" x14ac:dyDescent="0.25">
      <c r="B133"/>
      <c r="C133" s="65"/>
      <c r="D133" s="65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</row>
    <row r="134" spans="2:106" x14ac:dyDescent="0.25">
      <c r="B134"/>
      <c r="C134" s="65"/>
      <c r="D134" s="65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</row>
    <row r="135" spans="2:106" x14ac:dyDescent="0.25">
      <c r="B135"/>
      <c r="C135" s="65"/>
      <c r="D135" s="6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</row>
    <row r="136" spans="2:106" x14ac:dyDescent="0.25">
      <c r="B136"/>
      <c r="C136" s="65"/>
      <c r="D136" s="65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</row>
    <row r="137" spans="2:106" x14ac:dyDescent="0.25">
      <c r="B137"/>
      <c r="C137" s="65"/>
      <c r="D137" s="65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</row>
    <row r="138" spans="2:106" x14ac:dyDescent="0.25">
      <c r="B138"/>
      <c r="C138" s="65"/>
      <c r="D138" s="65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</row>
    <row r="139" spans="2:106" x14ac:dyDescent="0.25">
      <c r="B139"/>
      <c r="C139" s="65"/>
      <c r="D139" s="65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</row>
    <row r="140" spans="2:106" x14ac:dyDescent="0.25">
      <c r="B140"/>
      <c r="C140" s="65"/>
      <c r="D140" s="65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</row>
    <row r="141" spans="2:106" x14ac:dyDescent="0.25">
      <c r="B141"/>
      <c r="C141" s="65"/>
      <c r="D141" s="65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</row>
    <row r="142" spans="2:106" x14ac:dyDescent="0.25">
      <c r="B142"/>
      <c r="C142" s="65"/>
      <c r="D142" s="65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</row>
    <row r="143" spans="2:106" x14ac:dyDescent="0.25">
      <c r="B143"/>
      <c r="C143" s="65"/>
      <c r="D143" s="65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</row>
    <row r="144" spans="2:106" x14ac:dyDescent="0.25">
      <c r="B144"/>
      <c r="C144" s="65"/>
      <c r="D144" s="65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</row>
    <row r="145" spans="2:106" x14ac:dyDescent="0.25">
      <c r="B145"/>
      <c r="C145" s="65"/>
      <c r="D145" s="6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</row>
    <row r="146" spans="2:106" x14ac:dyDescent="0.25">
      <c r="B146"/>
      <c r="C146" s="65"/>
      <c r="D146" s="65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</row>
    <row r="147" spans="2:106" x14ac:dyDescent="0.25">
      <c r="B147"/>
      <c r="C147" s="65"/>
      <c r="D147" s="65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</row>
    <row r="148" spans="2:106" x14ac:dyDescent="0.25">
      <c r="B148"/>
      <c r="C148" s="65"/>
      <c r="D148" s="65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</row>
    <row r="149" spans="2:106" x14ac:dyDescent="0.25">
      <c r="B149"/>
      <c r="C149" s="65"/>
      <c r="D149" s="65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</row>
    <row r="150" spans="2:106" x14ac:dyDescent="0.25">
      <c r="B150"/>
      <c r="C150" s="65"/>
      <c r="D150" s="65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</row>
    <row r="151" spans="2:106" x14ac:dyDescent="0.25">
      <c r="B151"/>
      <c r="C151" s="65"/>
      <c r="D151" s="65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</row>
    <row r="152" spans="2:106" x14ac:dyDescent="0.25">
      <c r="B152"/>
      <c r="C152" s="65"/>
      <c r="D152" s="65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</row>
    <row r="153" spans="2:106" x14ac:dyDescent="0.25">
      <c r="B153"/>
      <c r="C153" s="65"/>
      <c r="D153" s="65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</row>
    <row r="154" spans="2:106" x14ac:dyDescent="0.25">
      <c r="B154"/>
      <c r="C154" s="65"/>
      <c r="D154" s="65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</row>
    <row r="155" spans="2:106" x14ac:dyDescent="0.25">
      <c r="B155"/>
      <c r="C155" s="65"/>
      <c r="D155" s="6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</row>
    <row r="156" spans="2:106" x14ac:dyDescent="0.25">
      <c r="B156"/>
      <c r="C156" s="65"/>
      <c r="D156" s="65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</row>
    <row r="157" spans="2:106" x14ac:dyDescent="0.25">
      <c r="B157"/>
      <c r="C157" s="65"/>
      <c r="D157" s="65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</row>
    <row r="158" spans="2:106" x14ac:dyDescent="0.25">
      <c r="B158"/>
      <c r="C158" s="65"/>
      <c r="D158" s="65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</row>
    <row r="159" spans="2:106" x14ac:dyDescent="0.25">
      <c r="B159"/>
      <c r="C159" s="65"/>
      <c r="D159" s="65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</row>
    <row r="160" spans="2:106" x14ac:dyDescent="0.25">
      <c r="B160"/>
      <c r="C160" s="65"/>
      <c r="D160" s="65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</row>
    <row r="161" spans="2:106" x14ac:dyDescent="0.25">
      <c r="B161"/>
      <c r="C161" s="65"/>
      <c r="D161" s="65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</row>
    <row r="162" spans="2:106" x14ac:dyDescent="0.25">
      <c r="B162"/>
      <c r="C162" s="65"/>
      <c r="D162" s="65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</row>
    <row r="163" spans="2:106" x14ac:dyDescent="0.25">
      <c r="B163"/>
      <c r="C163" s="65"/>
      <c r="D163" s="65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</row>
    <row r="164" spans="2:106" x14ac:dyDescent="0.25">
      <c r="B164"/>
      <c r="C164" s="65"/>
      <c r="D164" s="65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</row>
    <row r="165" spans="2:106" x14ac:dyDescent="0.25">
      <c r="B165"/>
      <c r="C165" s="65"/>
      <c r="D165" s="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</row>
    <row r="166" spans="2:106" x14ac:dyDescent="0.25">
      <c r="B166"/>
      <c r="C166" s="65"/>
      <c r="D166" s="65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</row>
    <row r="167" spans="2:106" x14ac:dyDescent="0.25">
      <c r="B167"/>
      <c r="C167" s="65"/>
      <c r="D167" s="65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</row>
    <row r="168" spans="2:106" x14ac:dyDescent="0.25">
      <c r="B168"/>
      <c r="C168" s="65"/>
      <c r="D168" s="65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</row>
    <row r="169" spans="2:106" x14ac:dyDescent="0.25">
      <c r="B169"/>
      <c r="C169" s="65"/>
      <c r="D169" s="65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</row>
    <row r="170" spans="2:106" x14ac:dyDescent="0.25">
      <c r="B170"/>
      <c r="C170" s="65"/>
      <c r="D170" s="65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</row>
    <row r="171" spans="2:106" x14ac:dyDescent="0.25">
      <c r="B171"/>
      <c r="C171" s="65"/>
      <c r="D171" s="65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</row>
    <row r="172" spans="2:106" x14ac:dyDescent="0.25">
      <c r="B172"/>
      <c r="C172" s="65"/>
      <c r="D172" s="65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</row>
    <row r="173" spans="2:106" x14ac:dyDescent="0.25">
      <c r="B173"/>
      <c r="C173" s="65"/>
      <c r="D173" s="65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</row>
    <row r="174" spans="2:106" x14ac:dyDescent="0.25">
      <c r="B174"/>
      <c r="C174" s="65"/>
      <c r="D174" s="65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</row>
    <row r="175" spans="2:106" x14ac:dyDescent="0.25">
      <c r="B175"/>
      <c r="C175" s="65"/>
      <c r="D175" s="6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</row>
    <row r="176" spans="2:106" x14ac:dyDescent="0.25">
      <c r="B176"/>
      <c r="C176" s="65"/>
      <c r="D176" s="65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</row>
    <row r="177" spans="2:106" x14ac:dyDescent="0.25">
      <c r="B177"/>
      <c r="C177" s="65"/>
      <c r="D177" s="65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</row>
    <row r="178" spans="2:106" x14ac:dyDescent="0.25">
      <c r="B178"/>
      <c r="C178" s="65"/>
      <c r="D178" s="65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</row>
    <row r="179" spans="2:106" x14ac:dyDescent="0.25">
      <c r="B179"/>
      <c r="C179" s="65"/>
      <c r="D179" s="65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</row>
    <row r="180" spans="2:106" x14ac:dyDescent="0.25">
      <c r="B180"/>
      <c r="C180" s="65"/>
      <c r="D180" s="65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</row>
    <row r="181" spans="2:106" x14ac:dyDescent="0.25">
      <c r="B181"/>
      <c r="C181" s="65"/>
      <c r="D181" s="65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</row>
    <row r="182" spans="2:106" x14ac:dyDescent="0.25">
      <c r="B182"/>
      <c r="C182" s="65"/>
      <c r="D182" s="65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</row>
    <row r="183" spans="2:106" x14ac:dyDescent="0.25">
      <c r="B183"/>
      <c r="C183" s="65"/>
      <c r="D183" s="65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</row>
    <row r="184" spans="2:106" x14ac:dyDescent="0.25">
      <c r="B184"/>
      <c r="C184" s="65"/>
      <c r="D184" s="65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</row>
    <row r="185" spans="2:106" x14ac:dyDescent="0.25">
      <c r="B185"/>
      <c r="C185" s="65"/>
      <c r="D185" s="6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</row>
    <row r="186" spans="2:106" x14ac:dyDescent="0.25">
      <c r="B186"/>
      <c r="C186" s="65"/>
      <c r="D186" s="65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</row>
    <row r="187" spans="2:106" x14ac:dyDescent="0.25">
      <c r="B187"/>
      <c r="C187" s="65"/>
      <c r="D187" s="65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</row>
    <row r="188" spans="2:106" x14ac:dyDescent="0.25">
      <c r="B188"/>
      <c r="C188" s="65"/>
      <c r="D188" s="65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</row>
    <row r="189" spans="2:106" x14ac:dyDescent="0.25">
      <c r="B189"/>
      <c r="C189" s="65"/>
      <c r="D189" s="65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</row>
    <row r="190" spans="2:106" x14ac:dyDescent="0.25">
      <c r="B190"/>
      <c r="C190" s="65"/>
      <c r="D190" s="65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</row>
    <row r="191" spans="2:106" x14ac:dyDescent="0.25">
      <c r="B191"/>
      <c r="C191" s="65"/>
      <c r="D191" s="65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</row>
    <row r="192" spans="2:106" x14ac:dyDescent="0.25">
      <c r="B192"/>
      <c r="C192" s="65"/>
      <c r="D192" s="65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</row>
    <row r="193" spans="2:106" x14ac:dyDescent="0.25">
      <c r="B193"/>
      <c r="C193" s="65"/>
      <c r="D193" s="65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</row>
    <row r="194" spans="2:106" x14ac:dyDescent="0.25">
      <c r="B194"/>
      <c r="C194" s="65"/>
      <c r="D194" s="65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</row>
    <row r="195" spans="2:106" x14ac:dyDescent="0.25">
      <c r="B195"/>
      <c r="C195" s="65"/>
      <c r="D195" s="6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</row>
    <row r="196" spans="2:106" x14ac:dyDescent="0.25">
      <c r="B196"/>
      <c r="C196" s="65"/>
      <c r="D196" s="65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</row>
    <row r="197" spans="2:106" x14ac:dyDescent="0.25">
      <c r="B197"/>
      <c r="C197" s="65"/>
      <c r="D197" s="65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</row>
    <row r="198" spans="2:106" x14ac:dyDescent="0.25">
      <c r="B198"/>
      <c r="C198" s="65"/>
      <c r="D198" s="65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</row>
    <row r="199" spans="2:106" x14ac:dyDescent="0.25">
      <c r="B199"/>
      <c r="C199" s="65"/>
      <c r="D199" s="65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</row>
    <row r="200" spans="2:106" x14ac:dyDescent="0.25">
      <c r="B200"/>
      <c r="C200" s="65"/>
      <c r="D200" s="65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</row>
    <row r="201" spans="2:106" x14ac:dyDescent="0.25">
      <c r="B201"/>
      <c r="C201" s="65"/>
      <c r="D201" s="65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</row>
    <row r="202" spans="2:106" x14ac:dyDescent="0.25">
      <c r="B202"/>
      <c r="C202" s="65"/>
      <c r="D202" s="65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</row>
    <row r="203" spans="2:106" x14ac:dyDescent="0.25">
      <c r="B203"/>
      <c r="C203" s="65"/>
      <c r="D203" s="65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</row>
    <row r="204" spans="2:106" x14ac:dyDescent="0.25">
      <c r="B204"/>
      <c r="C204" s="65"/>
      <c r="D204" s="65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</row>
    <row r="205" spans="2:106" x14ac:dyDescent="0.25">
      <c r="B205"/>
      <c r="C205" s="65"/>
      <c r="D205" s="6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</row>
    <row r="206" spans="2:106" x14ac:dyDescent="0.25">
      <c r="B206"/>
      <c r="C206" s="65"/>
      <c r="D206" s="65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</row>
    <row r="207" spans="2:106" x14ac:dyDescent="0.25">
      <c r="B207"/>
      <c r="C207" s="65"/>
      <c r="D207" s="65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</row>
    <row r="208" spans="2:106" x14ac:dyDescent="0.25">
      <c r="B208"/>
      <c r="C208" s="65"/>
      <c r="D208" s="65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</row>
    <row r="209" spans="2:106" x14ac:dyDescent="0.25">
      <c r="B209"/>
      <c r="C209" s="65"/>
      <c r="D209" s="65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</row>
    <row r="210" spans="2:106" x14ac:dyDescent="0.25">
      <c r="B210"/>
      <c r="C210" s="65"/>
      <c r="D210" s="65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</row>
    <row r="211" spans="2:106" x14ac:dyDescent="0.25">
      <c r="B211"/>
      <c r="C211" s="65"/>
      <c r="D211" s="65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</row>
    <row r="212" spans="2:106" x14ac:dyDescent="0.25">
      <c r="B212"/>
      <c r="C212" s="65"/>
      <c r="D212" s="65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</row>
    <row r="213" spans="2:106" x14ac:dyDescent="0.25">
      <c r="B213"/>
      <c r="C213" s="65"/>
      <c r="D213" s="65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</row>
    <row r="214" spans="2:106" x14ac:dyDescent="0.25">
      <c r="B214"/>
      <c r="C214" s="65"/>
      <c r="D214" s="65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</row>
    <row r="215" spans="2:106" x14ac:dyDescent="0.25">
      <c r="B215"/>
      <c r="C215" s="65"/>
      <c r="D215" s="6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</row>
    <row r="216" spans="2:106" x14ac:dyDescent="0.25">
      <c r="B216"/>
      <c r="C216" s="65"/>
      <c r="D216" s="65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</row>
    <row r="217" spans="2:106" x14ac:dyDescent="0.25">
      <c r="B217"/>
      <c r="C217" s="65"/>
      <c r="D217" s="65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</row>
    <row r="218" spans="2:106" x14ac:dyDescent="0.25">
      <c r="B218"/>
      <c r="C218" s="65"/>
      <c r="D218" s="65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</row>
    <row r="219" spans="2:106" x14ac:dyDescent="0.25">
      <c r="B219"/>
      <c r="C219" s="65"/>
      <c r="D219" s="65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</row>
    <row r="220" spans="2:106" x14ac:dyDescent="0.25">
      <c r="B220"/>
      <c r="C220" s="65"/>
      <c r="D220" s="65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</row>
    <row r="221" spans="2:106" x14ac:dyDescent="0.25">
      <c r="B221"/>
      <c r="C221" s="65"/>
      <c r="D221" s="65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</row>
    <row r="222" spans="2:106" x14ac:dyDescent="0.25">
      <c r="B222"/>
      <c r="C222" s="65"/>
      <c r="D222" s="65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</row>
    <row r="223" spans="2:106" x14ac:dyDescent="0.25">
      <c r="B223"/>
      <c r="C223" s="65"/>
      <c r="D223" s="65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</row>
    <row r="224" spans="2:106" x14ac:dyDescent="0.25">
      <c r="B224"/>
      <c r="C224" s="65"/>
      <c r="D224" s="65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</row>
    <row r="225" spans="2:106" x14ac:dyDescent="0.25">
      <c r="B225"/>
      <c r="C225" s="65"/>
      <c r="D225" s="6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</row>
    <row r="226" spans="2:106" x14ac:dyDescent="0.25">
      <c r="B226"/>
      <c r="C226" s="65"/>
      <c r="D226" s="65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</row>
    <row r="227" spans="2:106" x14ac:dyDescent="0.25">
      <c r="B227"/>
      <c r="C227" s="65"/>
      <c r="D227" s="65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</row>
    <row r="228" spans="2:106" x14ac:dyDescent="0.25">
      <c r="B228"/>
      <c r="C228" s="65"/>
      <c r="D228" s="65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</row>
    <row r="229" spans="2:106" x14ac:dyDescent="0.25">
      <c r="B229"/>
      <c r="C229" s="65"/>
      <c r="D229" s="65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</row>
    <row r="230" spans="2:106" x14ac:dyDescent="0.25">
      <c r="B230"/>
      <c r="C230" s="65"/>
      <c r="D230" s="65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</row>
    <row r="231" spans="2:106" x14ac:dyDescent="0.25">
      <c r="B231"/>
      <c r="C231" s="65"/>
      <c r="D231" s="65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</row>
    <row r="232" spans="2:106" x14ac:dyDescent="0.25">
      <c r="B232"/>
      <c r="C232" s="65"/>
      <c r="D232" s="65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</row>
    <row r="233" spans="2:106" x14ac:dyDescent="0.25">
      <c r="B233"/>
      <c r="C233" s="65"/>
      <c r="D233" s="65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</row>
    <row r="234" spans="2:106" x14ac:dyDescent="0.25">
      <c r="B234"/>
      <c r="C234" s="65"/>
      <c r="D234" s="65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</row>
    <row r="235" spans="2:106" x14ac:dyDescent="0.25">
      <c r="B235"/>
      <c r="C235" s="65"/>
      <c r="D235" s="6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</row>
    <row r="236" spans="2:106" x14ac:dyDescent="0.25">
      <c r="B236"/>
      <c r="C236" s="65"/>
      <c r="D236" s="65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</row>
    <row r="237" spans="2:106" x14ac:dyDescent="0.25">
      <c r="B237"/>
      <c r="C237" s="65"/>
      <c r="D237" s="65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</row>
    <row r="238" spans="2:106" x14ac:dyDescent="0.25">
      <c r="B238"/>
      <c r="C238" s="65"/>
      <c r="D238" s="65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</row>
    <row r="239" spans="2:106" x14ac:dyDescent="0.25">
      <c r="B239"/>
      <c r="C239" s="65"/>
      <c r="D239" s="65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</row>
    <row r="240" spans="2:106" x14ac:dyDescent="0.25">
      <c r="B240"/>
      <c r="C240" s="65"/>
      <c r="D240" s="65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</row>
    <row r="241" spans="2:106" x14ac:dyDescent="0.25">
      <c r="B241"/>
      <c r="C241" s="65"/>
      <c r="D241" s="65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</row>
    <row r="242" spans="2:106" x14ac:dyDescent="0.25">
      <c r="B242"/>
      <c r="C242" s="65"/>
      <c r="D242" s="65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</row>
    <row r="243" spans="2:106" x14ac:dyDescent="0.25">
      <c r="B243"/>
      <c r="C243" s="65"/>
      <c r="D243" s="65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</row>
    <row r="244" spans="2:106" x14ac:dyDescent="0.25">
      <c r="B244"/>
      <c r="C244" s="65"/>
      <c r="D244" s="65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</row>
    <row r="245" spans="2:106" x14ac:dyDescent="0.25">
      <c r="B245"/>
      <c r="C245" s="65"/>
      <c r="D245" s="6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</row>
    <row r="246" spans="2:106" x14ac:dyDescent="0.25">
      <c r="B246"/>
      <c r="C246" s="65"/>
      <c r="D246" s="65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</row>
    <row r="247" spans="2:106" x14ac:dyDescent="0.25">
      <c r="B247"/>
      <c r="C247" s="65"/>
      <c r="D247" s="65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</row>
    <row r="248" spans="2:106" x14ac:dyDescent="0.25">
      <c r="B248"/>
      <c r="C248" s="65"/>
      <c r="D248" s="65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</row>
    <row r="249" spans="2:106" x14ac:dyDescent="0.25">
      <c r="B249"/>
      <c r="C249" s="65"/>
      <c r="D249" s="65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</row>
    <row r="250" spans="2:106" x14ac:dyDescent="0.25">
      <c r="B250"/>
      <c r="C250" s="65"/>
      <c r="D250" s="65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</row>
    <row r="251" spans="2:106" x14ac:dyDescent="0.25">
      <c r="B251"/>
      <c r="C251" s="65"/>
      <c r="D251" s="65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</row>
    <row r="252" spans="2:106" x14ac:dyDescent="0.25">
      <c r="B252"/>
      <c r="C252" s="65"/>
      <c r="D252" s="65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</row>
    <row r="253" spans="2:106" x14ac:dyDescent="0.25">
      <c r="B253"/>
      <c r="C253" s="65"/>
      <c r="D253" s="65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</row>
    <row r="254" spans="2:106" x14ac:dyDescent="0.25">
      <c r="B254"/>
      <c r="C254" s="65"/>
      <c r="D254" s="65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</row>
    <row r="255" spans="2:106" x14ac:dyDescent="0.25">
      <c r="B255"/>
      <c r="C255" s="65"/>
      <c r="D255" s="6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</row>
    <row r="256" spans="2:106" x14ac:dyDescent="0.25">
      <c r="B256"/>
      <c r="C256" s="65"/>
      <c r="D256" s="65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</row>
    <row r="257" spans="2:106" x14ac:dyDescent="0.25">
      <c r="B257"/>
      <c r="C257" s="65"/>
      <c r="D257" s="65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</row>
    <row r="258" spans="2:106" x14ac:dyDescent="0.25">
      <c r="B258"/>
      <c r="C258" s="65"/>
      <c r="D258" s="65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</row>
    <row r="259" spans="2:106" x14ac:dyDescent="0.25">
      <c r="B259"/>
      <c r="C259" s="65"/>
      <c r="D259" s="65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</row>
    <row r="260" spans="2:106" x14ac:dyDescent="0.25">
      <c r="B260"/>
      <c r="C260" s="65"/>
      <c r="D260" s="65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</row>
    <row r="261" spans="2:106" x14ac:dyDescent="0.25">
      <c r="B261"/>
      <c r="C261" s="65"/>
      <c r="D261" s="65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</row>
    <row r="262" spans="2:106" x14ac:dyDescent="0.25">
      <c r="B262"/>
      <c r="C262" s="65"/>
      <c r="D262" s="65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</row>
    <row r="263" spans="2:106" x14ac:dyDescent="0.25">
      <c r="B263"/>
      <c r="C263" s="65"/>
      <c r="D263" s="65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</row>
    <row r="264" spans="2:106" x14ac:dyDescent="0.25">
      <c r="B264"/>
      <c r="C264" s="65"/>
      <c r="D264" s="65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</row>
    <row r="265" spans="2:106" x14ac:dyDescent="0.25">
      <c r="B265"/>
      <c r="C265" s="65"/>
      <c r="D265" s="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</row>
    <row r="266" spans="2:106" x14ac:dyDescent="0.25">
      <c r="B266"/>
      <c r="C266" s="65"/>
      <c r="D266" s="65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</row>
    <row r="267" spans="2:106" x14ac:dyDescent="0.25">
      <c r="B267"/>
      <c r="C267" s="65"/>
      <c r="D267" s="65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</row>
    <row r="268" spans="2:106" x14ac:dyDescent="0.25">
      <c r="B268"/>
      <c r="C268" s="65"/>
      <c r="D268" s="65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</row>
    <row r="269" spans="2:106" x14ac:dyDescent="0.25">
      <c r="B269"/>
      <c r="C269" s="65"/>
      <c r="D269" s="65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</row>
    <row r="270" spans="2:106" x14ac:dyDescent="0.25">
      <c r="B270"/>
      <c r="C270" s="65"/>
      <c r="D270" s="65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</row>
    <row r="271" spans="2:106" x14ac:dyDescent="0.25">
      <c r="B271"/>
      <c r="C271" s="65"/>
      <c r="D271" s="65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</row>
    <row r="272" spans="2:106" x14ac:dyDescent="0.25">
      <c r="B272"/>
      <c r="C272" s="65"/>
      <c r="D272" s="65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</row>
    <row r="273" spans="2:106" x14ac:dyDescent="0.25">
      <c r="B273"/>
      <c r="C273" s="65"/>
      <c r="D273" s="65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</row>
    <row r="274" spans="2:106" x14ac:dyDescent="0.25">
      <c r="B274"/>
      <c r="C274" s="65"/>
      <c r="D274" s="65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</row>
    <row r="275" spans="2:106" x14ac:dyDescent="0.25">
      <c r="B275"/>
      <c r="C275" s="65"/>
      <c r="D275" s="6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</row>
    <row r="276" spans="2:106" x14ac:dyDescent="0.25">
      <c r="B276"/>
      <c r="C276" s="65"/>
      <c r="D276" s="65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</row>
    <row r="277" spans="2:106" x14ac:dyDescent="0.25">
      <c r="B277"/>
      <c r="C277" s="65"/>
      <c r="D277" s="65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</row>
    <row r="278" spans="2:106" x14ac:dyDescent="0.25">
      <c r="B278"/>
      <c r="C278" s="65"/>
      <c r="D278" s="65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</row>
    <row r="279" spans="2:106" x14ac:dyDescent="0.25">
      <c r="B279"/>
      <c r="C279" s="65"/>
      <c r="D279" s="65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</row>
    <row r="280" spans="2:106" x14ac:dyDescent="0.25">
      <c r="B280"/>
      <c r="C280" s="65"/>
      <c r="D280" s="65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</row>
    <row r="281" spans="2:106" x14ac:dyDescent="0.25">
      <c r="B281"/>
      <c r="C281" s="65"/>
      <c r="D281" s="65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</row>
    <row r="282" spans="2:106" x14ac:dyDescent="0.25">
      <c r="B282"/>
      <c r="C282" s="65"/>
      <c r="D282" s="65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</row>
    <row r="283" spans="2:106" x14ac:dyDescent="0.25">
      <c r="B283"/>
      <c r="C283" s="65"/>
      <c r="D283" s="65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</row>
    <row r="284" spans="2:106" x14ac:dyDescent="0.25">
      <c r="B284"/>
      <c r="C284" s="65"/>
      <c r="D284" s="65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</row>
    <row r="285" spans="2:106" x14ac:dyDescent="0.25">
      <c r="B285"/>
      <c r="C285" s="65"/>
      <c r="D285" s="6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</row>
    <row r="286" spans="2:106" x14ac:dyDescent="0.25">
      <c r="B286"/>
      <c r="C286" s="65"/>
      <c r="D286" s="65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</row>
    <row r="287" spans="2:106" x14ac:dyDescent="0.25">
      <c r="B287"/>
      <c r="C287" s="65"/>
      <c r="D287" s="65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</row>
    <row r="288" spans="2:106" x14ac:dyDescent="0.25">
      <c r="B288"/>
      <c r="C288" s="65"/>
      <c r="D288" s="65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</row>
    <row r="289" spans="2:106" x14ac:dyDescent="0.25">
      <c r="B289"/>
      <c r="C289" s="65"/>
      <c r="D289" s="65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</row>
    <row r="290" spans="2:106" x14ac:dyDescent="0.25">
      <c r="B290"/>
      <c r="C290" s="65"/>
      <c r="D290" s="65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</row>
    <row r="291" spans="2:106" x14ac:dyDescent="0.25">
      <c r="B291"/>
      <c r="C291" s="65"/>
      <c r="D291" s="65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</row>
    <row r="292" spans="2:106" x14ac:dyDescent="0.25">
      <c r="B292"/>
      <c r="C292" s="65"/>
      <c r="D292" s="65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</row>
    <row r="293" spans="2:106" x14ac:dyDescent="0.25">
      <c r="B293"/>
      <c r="C293" s="65"/>
      <c r="D293" s="65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</row>
    <row r="294" spans="2:106" x14ac:dyDescent="0.25">
      <c r="B294"/>
      <c r="C294" s="65"/>
      <c r="D294" s="65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</row>
    <row r="295" spans="2:106" x14ac:dyDescent="0.25">
      <c r="B295"/>
      <c r="C295" s="65"/>
      <c r="D295" s="6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</row>
    <row r="296" spans="2:106" x14ac:dyDescent="0.25">
      <c r="B296"/>
      <c r="C296" s="65"/>
      <c r="D296" s="65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</row>
    <row r="297" spans="2:106" x14ac:dyDescent="0.25">
      <c r="B297"/>
      <c r="C297" s="65"/>
      <c r="D297" s="65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</row>
    <row r="298" spans="2:106" x14ac:dyDescent="0.25">
      <c r="B298"/>
      <c r="C298" s="65"/>
      <c r="D298" s="65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</row>
    <row r="299" spans="2:106" x14ac:dyDescent="0.25">
      <c r="B299"/>
      <c r="C299" s="65"/>
      <c r="D299" s="65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</row>
    <row r="300" spans="2:106" x14ac:dyDescent="0.25">
      <c r="B300"/>
      <c r="C300" s="65"/>
      <c r="D300" s="65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</row>
    <row r="301" spans="2:106" x14ac:dyDescent="0.25">
      <c r="B301"/>
      <c r="C301" s="65"/>
      <c r="D301" s="65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</row>
    <row r="302" spans="2:106" x14ac:dyDescent="0.25">
      <c r="B302"/>
      <c r="C302" s="65"/>
      <c r="D302" s="65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</row>
    <row r="303" spans="2:106" x14ac:dyDescent="0.25">
      <c r="B303"/>
      <c r="C303" s="65"/>
      <c r="D303" s="65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</row>
    <row r="304" spans="2:106" x14ac:dyDescent="0.25">
      <c r="B304"/>
      <c r="C304" s="65"/>
      <c r="D304" s="65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</row>
    <row r="305" spans="2:106" x14ac:dyDescent="0.25">
      <c r="B305"/>
      <c r="C305" s="65"/>
      <c r="D305" s="6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</row>
    <row r="306" spans="2:106" x14ac:dyDescent="0.25">
      <c r="B306"/>
      <c r="C306" s="65"/>
      <c r="D306" s="65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</row>
    <row r="307" spans="2:106" x14ac:dyDescent="0.25">
      <c r="B307"/>
      <c r="C307" s="65"/>
      <c r="D307" s="65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</row>
    <row r="308" spans="2:106" x14ac:dyDescent="0.25">
      <c r="B308"/>
      <c r="C308" s="65"/>
      <c r="D308" s="65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</row>
    <row r="309" spans="2:106" x14ac:dyDescent="0.25">
      <c r="B309"/>
      <c r="C309" s="65"/>
      <c r="D309" s="65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</row>
    <row r="310" spans="2:106" x14ac:dyDescent="0.25">
      <c r="B310"/>
      <c r="C310" s="65"/>
      <c r="D310" s="65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</row>
    <row r="311" spans="2:106" x14ac:dyDescent="0.25">
      <c r="B311"/>
      <c r="C311" s="65"/>
      <c r="D311" s="65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</row>
    <row r="312" spans="2:106" x14ac:dyDescent="0.25">
      <c r="B312"/>
      <c r="C312" s="65"/>
      <c r="D312" s="65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</row>
    <row r="313" spans="2:106" x14ac:dyDescent="0.25">
      <c r="B313"/>
      <c r="C313" s="65"/>
      <c r="D313" s="65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</row>
    <row r="314" spans="2:106" x14ac:dyDescent="0.25">
      <c r="B314"/>
      <c r="C314" s="65"/>
      <c r="D314" s="65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</row>
    <row r="315" spans="2:106" x14ac:dyDescent="0.25">
      <c r="B315"/>
      <c r="C315" s="65"/>
      <c r="D315" s="6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</row>
    <row r="316" spans="2:106" x14ac:dyDescent="0.25">
      <c r="B316"/>
      <c r="C316" s="65"/>
      <c r="D316" s="65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</row>
    <row r="317" spans="2:106" x14ac:dyDescent="0.25">
      <c r="B317"/>
      <c r="C317" s="65"/>
      <c r="D317" s="65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</row>
    <row r="318" spans="2:106" x14ac:dyDescent="0.25">
      <c r="B318"/>
      <c r="C318" s="65"/>
      <c r="D318" s="65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</row>
    <row r="319" spans="2:106" x14ac:dyDescent="0.25">
      <c r="B319"/>
      <c r="C319" s="65"/>
      <c r="D319" s="65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</row>
    <row r="320" spans="2:106" x14ac:dyDescent="0.25">
      <c r="B320"/>
      <c r="C320" s="65"/>
      <c r="D320" s="65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</row>
    <row r="321" spans="2:106" x14ac:dyDescent="0.25">
      <c r="B321"/>
      <c r="C321" s="65"/>
      <c r="D321" s="65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</row>
    <row r="322" spans="2:106" x14ac:dyDescent="0.25">
      <c r="B322"/>
      <c r="C322" s="65"/>
      <c r="D322" s="65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</row>
    <row r="323" spans="2:106" x14ac:dyDescent="0.25">
      <c r="B323"/>
      <c r="C323" s="65"/>
      <c r="D323" s="65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</row>
    <row r="324" spans="2:106" x14ac:dyDescent="0.25">
      <c r="B324"/>
      <c r="C324" s="65"/>
      <c r="D324" s="65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</row>
    <row r="325" spans="2:106" x14ac:dyDescent="0.25">
      <c r="B325"/>
      <c r="C325" s="65"/>
      <c r="D325" s="6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</row>
    <row r="326" spans="2:106" x14ac:dyDescent="0.25">
      <c r="B326"/>
      <c r="C326" s="65"/>
      <c r="D326" s="65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</row>
    <row r="327" spans="2:106" x14ac:dyDescent="0.25">
      <c r="B327"/>
      <c r="C327" s="65"/>
      <c r="D327" s="65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</row>
    <row r="328" spans="2:106" x14ac:dyDescent="0.25">
      <c r="B328"/>
      <c r="C328" s="65"/>
      <c r="D328" s="65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</row>
    <row r="329" spans="2:106" x14ac:dyDescent="0.25">
      <c r="B329"/>
      <c r="C329" s="65"/>
      <c r="D329" s="65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</row>
    <row r="330" spans="2:106" x14ac:dyDescent="0.25">
      <c r="B330"/>
      <c r="C330" s="65"/>
      <c r="D330" s="65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</row>
    <row r="331" spans="2:106" x14ac:dyDescent="0.25">
      <c r="B331"/>
      <c r="C331" s="65"/>
      <c r="D331" s="65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</row>
    <row r="332" spans="2:106" x14ac:dyDescent="0.25">
      <c r="B332"/>
      <c r="C332" s="65"/>
      <c r="D332" s="65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</row>
    <row r="333" spans="2:106" x14ac:dyDescent="0.25">
      <c r="B333"/>
      <c r="C333" s="65"/>
      <c r="D333" s="65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</row>
    <row r="334" spans="2:106" x14ac:dyDescent="0.25">
      <c r="B334"/>
      <c r="C334" s="65"/>
      <c r="D334" s="65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</row>
    <row r="335" spans="2:106" x14ac:dyDescent="0.25">
      <c r="B335"/>
      <c r="C335" s="65"/>
      <c r="D335" s="6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</row>
    <row r="336" spans="2:106" x14ac:dyDescent="0.25">
      <c r="B336"/>
      <c r="C336" s="65"/>
      <c r="D336" s="65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</row>
    <row r="337" spans="2:106" x14ac:dyDescent="0.25">
      <c r="B337"/>
      <c r="C337" s="65"/>
      <c r="D337" s="65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</row>
    <row r="338" spans="2:106" x14ac:dyDescent="0.25">
      <c r="B338"/>
      <c r="C338" s="65"/>
      <c r="D338" s="65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</row>
    <row r="339" spans="2:106" x14ac:dyDescent="0.25">
      <c r="B339"/>
      <c r="C339" s="65"/>
      <c r="D339" s="65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</row>
    <row r="340" spans="2:106" x14ac:dyDescent="0.25">
      <c r="B340"/>
      <c r="C340" s="65"/>
      <c r="D340" s="65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</row>
    <row r="341" spans="2:106" x14ac:dyDescent="0.25">
      <c r="B341"/>
      <c r="C341" s="65"/>
      <c r="D341" s="65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</row>
    <row r="342" spans="2:106" x14ac:dyDescent="0.25">
      <c r="B342"/>
      <c r="C342" s="65"/>
      <c r="D342" s="65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</row>
    <row r="343" spans="2:106" x14ac:dyDescent="0.25">
      <c r="B343"/>
      <c r="C343" s="65"/>
      <c r="D343" s="65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</row>
    <row r="344" spans="2:106" x14ac:dyDescent="0.25">
      <c r="B344"/>
      <c r="C344" s="65"/>
      <c r="D344" s="65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</row>
    <row r="345" spans="2:106" x14ac:dyDescent="0.25">
      <c r="B345"/>
      <c r="C345" s="65"/>
      <c r="D345" s="6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</row>
    <row r="346" spans="2:106" x14ac:dyDescent="0.25">
      <c r="B346"/>
      <c r="C346" s="65"/>
      <c r="D346" s="65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</row>
    <row r="347" spans="2:106" x14ac:dyDescent="0.25">
      <c r="B347"/>
      <c r="C347" s="65"/>
      <c r="D347" s="65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</row>
    <row r="348" spans="2:106" x14ac:dyDescent="0.25">
      <c r="B348"/>
      <c r="C348" s="65"/>
      <c r="D348" s="65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</row>
    <row r="349" spans="2:106" x14ac:dyDescent="0.25">
      <c r="B349"/>
      <c r="C349" s="65"/>
      <c r="D349" s="65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</row>
    <row r="350" spans="2:106" x14ac:dyDescent="0.25">
      <c r="B350"/>
      <c r="C350" s="65"/>
      <c r="D350" s="65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</row>
    <row r="351" spans="2:106" x14ac:dyDescent="0.25">
      <c r="B351"/>
      <c r="C351" s="65"/>
      <c r="D351" s="65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</row>
    <row r="352" spans="2:106" x14ac:dyDescent="0.25">
      <c r="B352"/>
      <c r="C352" s="65"/>
      <c r="D352" s="65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</row>
    <row r="353" spans="2:106" x14ac:dyDescent="0.25">
      <c r="B353"/>
      <c r="C353" s="65"/>
      <c r="D353" s="65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</row>
    <row r="354" spans="2:106" x14ac:dyDescent="0.25">
      <c r="B354"/>
      <c r="C354" s="65"/>
      <c r="D354" s="65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</row>
    <row r="355" spans="2:106" x14ac:dyDescent="0.25">
      <c r="B355"/>
      <c r="C355" s="65"/>
      <c r="D355" s="6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</row>
    <row r="356" spans="2:106" x14ac:dyDescent="0.25">
      <c r="B356"/>
      <c r="C356" s="65"/>
      <c r="D356" s="65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</row>
    <row r="357" spans="2:106" x14ac:dyDescent="0.25">
      <c r="B357"/>
      <c r="C357" s="65"/>
      <c r="D357" s="65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</row>
    <row r="358" spans="2:106" x14ac:dyDescent="0.25">
      <c r="B358"/>
      <c r="C358" s="65"/>
      <c r="D358" s="65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</row>
    <row r="359" spans="2:106" x14ac:dyDescent="0.25">
      <c r="B359"/>
      <c r="C359" s="65"/>
      <c r="D359" s="65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</row>
    <row r="360" spans="2:106" x14ac:dyDescent="0.25">
      <c r="B360"/>
      <c r="C360" s="65"/>
      <c r="D360" s="65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</row>
    <row r="361" spans="2:106" x14ac:dyDescent="0.25">
      <c r="B361"/>
      <c r="C361" s="65"/>
      <c r="D361" s="65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</row>
    <row r="362" spans="2:106" x14ac:dyDescent="0.25">
      <c r="B362"/>
      <c r="C362" s="65"/>
      <c r="D362" s="65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</row>
    <row r="363" spans="2:106" x14ac:dyDescent="0.25">
      <c r="B363"/>
      <c r="C363" s="65"/>
      <c r="D363" s="65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</row>
    <row r="364" spans="2:106" x14ac:dyDescent="0.25">
      <c r="B364"/>
      <c r="C364" s="65"/>
      <c r="D364" s="65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</row>
    <row r="365" spans="2:106" x14ac:dyDescent="0.25">
      <c r="B365"/>
      <c r="C365" s="65"/>
      <c r="D365" s="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</row>
    <row r="366" spans="2:106" x14ac:dyDescent="0.25">
      <c r="B366"/>
      <c r="C366" s="65"/>
      <c r="D366" s="65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</row>
    <row r="367" spans="2:106" x14ac:dyDescent="0.25">
      <c r="B367"/>
      <c r="C367" s="65"/>
      <c r="D367" s="65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</row>
    <row r="368" spans="2:106" x14ac:dyDescent="0.25">
      <c r="B368"/>
      <c r="C368" s="65"/>
      <c r="D368" s="65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</row>
    <row r="369" spans="2:106" x14ac:dyDescent="0.25">
      <c r="B369"/>
      <c r="C369" s="65"/>
      <c r="D369" s="65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</row>
    <row r="370" spans="2:106" x14ac:dyDescent="0.25">
      <c r="B370"/>
      <c r="C370" s="65"/>
      <c r="D370" s="65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</row>
    <row r="371" spans="2:106" x14ac:dyDescent="0.25">
      <c r="B371"/>
      <c r="C371" s="65"/>
      <c r="D371" s="65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</row>
    <row r="372" spans="2:106" x14ac:dyDescent="0.25">
      <c r="B372"/>
      <c r="C372" s="65"/>
      <c r="D372" s="65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</row>
    <row r="373" spans="2:106" x14ac:dyDescent="0.25">
      <c r="B373"/>
      <c r="C373" s="65"/>
      <c r="D373" s="65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</row>
    <row r="374" spans="2:106" x14ac:dyDescent="0.25">
      <c r="B374"/>
      <c r="C374" s="65"/>
      <c r="D374" s="65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</row>
    <row r="375" spans="2:106" x14ac:dyDescent="0.25">
      <c r="B375"/>
      <c r="C375" s="65"/>
      <c r="D375" s="6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</row>
    <row r="376" spans="2:106" x14ac:dyDescent="0.25">
      <c r="B376"/>
      <c r="C376" s="65"/>
      <c r="D376" s="65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</row>
    <row r="377" spans="2:106" x14ac:dyDescent="0.25">
      <c r="B377"/>
      <c r="C377" s="65"/>
      <c r="D377" s="65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</row>
    <row r="378" spans="2:106" x14ac:dyDescent="0.25">
      <c r="B378"/>
      <c r="C378" s="65"/>
      <c r="D378" s="65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</row>
    <row r="379" spans="2:106" x14ac:dyDescent="0.25">
      <c r="B379"/>
      <c r="C379" s="65"/>
      <c r="D379" s="65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</row>
    <row r="380" spans="2:106" x14ac:dyDescent="0.25">
      <c r="B380"/>
      <c r="C380" s="65"/>
      <c r="D380" s="65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</row>
    <row r="381" spans="2:106" x14ac:dyDescent="0.25">
      <c r="B381"/>
      <c r="C381" s="65"/>
      <c r="D381" s="65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</row>
    <row r="382" spans="2:106" x14ac:dyDescent="0.25">
      <c r="B382"/>
      <c r="C382" s="65"/>
      <c r="D382" s="65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</row>
    <row r="383" spans="2:106" x14ac:dyDescent="0.25">
      <c r="B383"/>
      <c r="C383" s="65"/>
      <c r="D383" s="65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</row>
    <row r="384" spans="2:106" x14ac:dyDescent="0.25">
      <c r="B384"/>
      <c r="C384" s="65"/>
      <c r="D384" s="65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</row>
    <row r="385" spans="2:106" x14ac:dyDescent="0.25">
      <c r="B385"/>
      <c r="C385" s="65"/>
      <c r="D385" s="6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</row>
    <row r="386" spans="2:106" x14ac:dyDescent="0.25">
      <c r="B386"/>
      <c r="C386" s="65"/>
      <c r="D386" s="65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</row>
    <row r="387" spans="2:106" x14ac:dyDescent="0.25">
      <c r="B387"/>
      <c r="C387" s="65"/>
      <c r="D387" s="65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</row>
    <row r="388" spans="2:106" x14ac:dyDescent="0.25">
      <c r="B388"/>
      <c r="C388" s="65"/>
      <c r="D388" s="65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</row>
    <row r="389" spans="2:106" x14ac:dyDescent="0.25">
      <c r="B389"/>
      <c r="C389" s="65"/>
      <c r="D389" s="65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</row>
    <row r="390" spans="2:106" x14ac:dyDescent="0.25">
      <c r="B390"/>
      <c r="C390" s="65"/>
      <c r="D390" s="65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</row>
    <row r="391" spans="2:106" x14ac:dyDescent="0.25">
      <c r="B391"/>
      <c r="C391" s="65"/>
      <c r="D391" s="65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</row>
    <row r="392" spans="2:106" x14ac:dyDescent="0.25">
      <c r="B392"/>
      <c r="C392" s="65"/>
      <c r="D392" s="65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</row>
    <row r="393" spans="2:106" x14ac:dyDescent="0.25">
      <c r="B393"/>
      <c r="C393" s="65"/>
      <c r="D393" s="65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</row>
    <row r="394" spans="2:106" x14ac:dyDescent="0.25">
      <c r="B394"/>
      <c r="C394" s="65"/>
      <c r="D394" s="65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</row>
    <row r="395" spans="2:106" x14ac:dyDescent="0.25">
      <c r="B395"/>
      <c r="C395" s="65"/>
      <c r="D395" s="6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</row>
    <row r="396" spans="2:106" x14ac:dyDescent="0.25">
      <c r="B396"/>
      <c r="C396" s="65"/>
      <c r="D396" s="65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</row>
    <row r="397" spans="2:106" x14ac:dyDescent="0.25">
      <c r="B397"/>
      <c r="C397" s="65"/>
      <c r="D397" s="65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</row>
    <row r="398" spans="2:106" x14ac:dyDescent="0.25">
      <c r="B398"/>
      <c r="C398" s="65"/>
      <c r="D398" s="65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</row>
    <row r="399" spans="2:106" x14ac:dyDescent="0.25">
      <c r="B399"/>
      <c r="C399" s="65"/>
      <c r="D399" s="65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</row>
    <row r="400" spans="2:106" x14ac:dyDescent="0.25">
      <c r="B400"/>
      <c r="C400" s="65"/>
      <c r="D400" s="65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</row>
    <row r="401" spans="2:106" x14ac:dyDescent="0.25">
      <c r="B401"/>
      <c r="C401" s="65"/>
      <c r="D401" s="65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</row>
    <row r="402" spans="2:106" x14ac:dyDescent="0.25">
      <c r="B402"/>
      <c r="C402" s="65"/>
      <c r="D402" s="65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</row>
    <row r="403" spans="2:106" x14ac:dyDescent="0.25">
      <c r="B403"/>
      <c r="C403" s="65"/>
      <c r="D403" s="65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</row>
    <row r="404" spans="2:106" x14ac:dyDescent="0.25">
      <c r="B404"/>
      <c r="C404" s="65"/>
      <c r="D404" s="65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</row>
    <row r="405" spans="2:106" x14ac:dyDescent="0.25">
      <c r="B405"/>
      <c r="C405" s="65"/>
      <c r="D405" s="6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</row>
    <row r="406" spans="2:106" x14ac:dyDescent="0.25">
      <c r="B406"/>
      <c r="C406" s="65"/>
      <c r="D406" s="65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</row>
    <row r="407" spans="2:106" x14ac:dyDescent="0.25">
      <c r="B407"/>
      <c r="C407" s="65"/>
      <c r="D407" s="65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</row>
    <row r="408" spans="2:106" x14ac:dyDescent="0.25">
      <c r="B408"/>
      <c r="C408" s="65"/>
      <c r="D408" s="65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</row>
    <row r="409" spans="2:106" x14ac:dyDescent="0.25">
      <c r="B409"/>
      <c r="C409" s="65"/>
      <c r="D409" s="65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</row>
    <row r="410" spans="2:106" x14ac:dyDescent="0.25">
      <c r="B410"/>
      <c r="C410" s="65"/>
      <c r="D410" s="65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</row>
    <row r="411" spans="2:106" x14ac:dyDescent="0.25">
      <c r="B411"/>
      <c r="C411" s="65"/>
      <c r="D411" s="65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</row>
    <row r="412" spans="2:106" x14ac:dyDescent="0.25">
      <c r="B412"/>
      <c r="C412" s="65"/>
      <c r="D412" s="65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</row>
    <row r="413" spans="2:106" x14ac:dyDescent="0.25">
      <c r="B413"/>
      <c r="C413" s="65"/>
      <c r="D413" s="65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</row>
    <row r="414" spans="2:106" x14ac:dyDescent="0.25">
      <c r="B414"/>
      <c r="C414" s="65"/>
      <c r="D414" s="65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</row>
    <row r="415" spans="2:106" x14ac:dyDescent="0.25">
      <c r="B415"/>
      <c r="C415" s="65"/>
      <c r="D415" s="6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</row>
    <row r="416" spans="2:106" x14ac:dyDescent="0.25">
      <c r="B416"/>
      <c r="C416" s="65"/>
      <c r="D416" s="65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</row>
    <row r="417" spans="2:106" x14ac:dyDescent="0.25">
      <c r="B417"/>
      <c r="C417" s="65"/>
      <c r="D417" s="65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</row>
    <row r="418" spans="2:106" x14ac:dyDescent="0.25">
      <c r="B418"/>
      <c r="C418" s="65"/>
      <c r="D418" s="65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</row>
    <row r="419" spans="2:106" x14ac:dyDescent="0.25">
      <c r="B419"/>
      <c r="C419" s="65"/>
      <c r="D419" s="65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</row>
    <row r="420" spans="2:106" x14ac:dyDescent="0.25">
      <c r="B420"/>
      <c r="C420" s="65"/>
      <c r="D420" s="65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</row>
    <row r="421" spans="2:106" x14ac:dyDescent="0.25">
      <c r="B421"/>
      <c r="C421" s="65"/>
      <c r="D421" s="65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</row>
    <row r="422" spans="2:106" x14ac:dyDescent="0.25">
      <c r="B422"/>
      <c r="C422" s="65"/>
      <c r="D422" s="65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</row>
    <row r="423" spans="2:106" x14ac:dyDescent="0.25">
      <c r="B423"/>
      <c r="C423" s="65"/>
      <c r="D423" s="65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</row>
    <row r="424" spans="2:106" x14ac:dyDescent="0.25">
      <c r="B424"/>
      <c r="C424" s="65"/>
      <c r="D424" s="65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</row>
    <row r="425" spans="2:106" x14ac:dyDescent="0.25">
      <c r="B425"/>
      <c r="C425" s="65"/>
      <c r="D425" s="6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</row>
    <row r="426" spans="2:106" x14ac:dyDescent="0.25">
      <c r="B426"/>
      <c r="C426" s="65"/>
      <c r="D426" s="65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</row>
    <row r="427" spans="2:106" x14ac:dyDescent="0.25">
      <c r="B427"/>
      <c r="C427" s="65"/>
      <c r="D427" s="65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</row>
    <row r="428" spans="2:106" x14ac:dyDescent="0.25">
      <c r="B428"/>
      <c r="C428" s="65"/>
      <c r="D428" s="65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</row>
    <row r="429" spans="2:106" x14ac:dyDescent="0.25">
      <c r="B429"/>
      <c r="C429" s="65"/>
      <c r="D429" s="65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</row>
    <row r="430" spans="2:106" x14ac:dyDescent="0.25">
      <c r="B430"/>
      <c r="C430" s="65"/>
      <c r="D430" s="65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</row>
    <row r="431" spans="2:106" x14ac:dyDescent="0.25">
      <c r="B431"/>
      <c r="C431" s="65"/>
      <c r="D431" s="65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</row>
    <row r="432" spans="2:106" x14ac:dyDescent="0.25">
      <c r="B432"/>
      <c r="C432" s="65"/>
      <c r="D432" s="65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</row>
    <row r="433" spans="2:106" x14ac:dyDescent="0.25">
      <c r="B433"/>
      <c r="C433" s="65"/>
      <c r="D433" s="65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</row>
    <row r="434" spans="2:106" x14ac:dyDescent="0.25">
      <c r="B434"/>
      <c r="C434" s="65"/>
      <c r="D434" s="65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</row>
    <row r="435" spans="2:106" x14ac:dyDescent="0.25">
      <c r="B435"/>
      <c r="C435" s="65"/>
      <c r="D435" s="6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</row>
    <row r="436" spans="2:106" x14ac:dyDescent="0.25">
      <c r="B436"/>
      <c r="C436" s="65"/>
      <c r="D436" s="65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</row>
    <row r="437" spans="2:106" x14ac:dyDescent="0.25">
      <c r="B437"/>
      <c r="C437" s="65"/>
      <c r="D437" s="65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</row>
    <row r="438" spans="2:106" x14ac:dyDescent="0.25">
      <c r="B438"/>
      <c r="C438" s="65"/>
      <c r="D438" s="65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</row>
    <row r="439" spans="2:106" x14ac:dyDescent="0.25">
      <c r="B439"/>
      <c r="C439" s="65"/>
      <c r="D439" s="65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</row>
    <row r="440" spans="2:106" x14ac:dyDescent="0.25">
      <c r="B440"/>
      <c r="C440" s="65"/>
      <c r="D440" s="65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</row>
    <row r="441" spans="2:106" x14ac:dyDescent="0.25">
      <c r="B441"/>
      <c r="C441" s="65"/>
      <c r="D441" s="65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</row>
    <row r="442" spans="2:106" x14ac:dyDescent="0.25">
      <c r="B442"/>
      <c r="C442" s="65"/>
      <c r="D442" s="65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</row>
    <row r="443" spans="2:106" x14ac:dyDescent="0.25">
      <c r="B443"/>
      <c r="C443" s="65"/>
      <c r="D443" s="65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</row>
    <row r="444" spans="2:106" x14ac:dyDescent="0.25">
      <c r="B444"/>
      <c r="C444" s="65"/>
      <c r="D444" s="65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</row>
    <row r="445" spans="2:106" x14ac:dyDescent="0.25">
      <c r="B445"/>
      <c r="C445" s="65"/>
      <c r="D445" s="6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</row>
    <row r="446" spans="2:106" x14ac:dyDescent="0.25">
      <c r="B446"/>
      <c r="C446" s="65"/>
      <c r="D446" s="65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</row>
    <row r="447" spans="2:106" x14ac:dyDescent="0.25">
      <c r="B447"/>
      <c r="C447" s="65"/>
      <c r="D447" s="65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</row>
    <row r="448" spans="2:106" x14ac:dyDescent="0.25">
      <c r="B448"/>
      <c r="C448" s="65"/>
      <c r="D448" s="65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</row>
    <row r="449" spans="2:106" x14ac:dyDescent="0.25">
      <c r="B449"/>
      <c r="C449" s="65"/>
      <c r="D449" s="65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</row>
    <row r="450" spans="2:106" x14ac:dyDescent="0.25">
      <c r="B450"/>
      <c r="C450" s="65"/>
      <c r="D450" s="65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</row>
    <row r="451" spans="2:106" x14ac:dyDescent="0.25">
      <c r="B451"/>
      <c r="C451" s="65"/>
      <c r="D451" s="65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</row>
    <row r="452" spans="2:106" x14ac:dyDescent="0.25">
      <c r="B452"/>
      <c r="C452" s="65"/>
      <c r="D452" s="65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</row>
    <row r="453" spans="2:106" x14ac:dyDescent="0.25">
      <c r="B453"/>
      <c r="C453" s="65"/>
      <c r="D453" s="65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</row>
    <row r="454" spans="2:106" x14ac:dyDescent="0.25">
      <c r="B454"/>
      <c r="C454" s="65"/>
      <c r="D454" s="65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</row>
    <row r="455" spans="2:106" x14ac:dyDescent="0.25">
      <c r="B455"/>
      <c r="C455" s="65"/>
      <c r="D455" s="6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</row>
    <row r="456" spans="2:106" x14ac:dyDescent="0.25">
      <c r="B456"/>
      <c r="C456" s="65"/>
      <c r="D456" s="65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</row>
    <row r="457" spans="2:106" x14ac:dyDescent="0.25">
      <c r="B457"/>
      <c r="C457" s="65"/>
      <c r="D457" s="65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</row>
    <row r="458" spans="2:106" x14ac:dyDescent="0.25">
      <c r="B458"/>
      <c r="C458" s="65"/>
      <c r="D458" s="65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</row>
    <row r="459" spans="2:106" x14ac:dyDescent="0.25">
      <c r="B459"/>
      <c r="C459" s="65"/>
      <c r="D459" s="65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</row>
    <row r="460" spans="2:106" x14ac:dyDescent="0.25">
      <c r="B460"/>
      <c r="C460" s="65"/>
      <c r="D460" s="65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</row>
    <row r="461" spans="2:106" x14ac:dyDescent="0.25">
      <c r="B461"/>
      <c r="C461" s="65"/>
      <c r="D461" s="65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</row>
    <row r="462" spans="2:106" x14ac:dyDescent="0.25">
      <c r="B462"/>
      <c r="C462" s="65"/>
      <c r="D462" s="65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</row>
    <row r="463" spans="2:106" x14ac:dyDescent="0.25">
      <c r="B463"/>
      <c r="C463" s="65"/>
      <c r="D463" s="65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</row>
    <row r="464" spans="2:106" x14ac:dyDescent="0.25">
      <c r="B464"/>
      <c r="C464" s="65"/>
      <c r="D464" s="65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</row>
    <row r="465" spans="2:106" x14ac:dyDescent="0.25">
      <c r="B465"/>
      <c r="C465" s="65"/>
      <c r="D465" s="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</row>
    <row r="466" spans="2:106" x14ac:dyDescent="0.25">
      <c r="B466"/>
      <c r="C466" s="65"/>
      <c r="D466" s="65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</row>
    <row r="467" spans="2:106" x14ac:dyDescent="0.25">
      <c r="B467"/>
      <c r="C467" s="65"/>
      <c r="D467" s="65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</row>
    <row r="468" spans="2:106" x14ac:dyDescent="0.25">
      <c r="B468"/>
      <c r="C468" s="65"/>
      <c r="D468" s="65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</row>
    <row r="469" spans="2:106" x14ac:dyDescent="0.25">
      <c r="B469"/>
      <c r="C469" s="65"/>
      <c r="D469" s="65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</row>
    <row r="470" spans="2:106" x14ac:dyDescent="0.25">
      <c r="B470"/>
      <c r="C470" s="65"/>
      <c r="D470" s="65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</row>
    <row r="471" spans="2:106" x14ac:dyDescent="0.25">
      <c r="B471"/>
      <c r="C471" s="65"/>
      <c r="D471" s="65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</row>
    <row r="472" spans="2:106" x14ac:dyDescent="0.25">
      <c r="B472"/>
      <c r="C472" s="65"/>
      <c r="D472" s="65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</row>
    <row r="473" spans="2:106" x14ac:dyDescent="0.25">
      <c r="B473"/>
      <c r="C473" s="65"/>
      <c r="D473" s="65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</row>
    <row r="474" spans="2:106" x14ac:dyDescent="0.25">
      <c r="B474"/>
      <c r="C474" s="65"/>
      <c r="D474" s="65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</row>
    <row r="475" spans="2:106" x14ac:dyDescent="0.25">
      <c r="B475"/>
      <c r="C475" s="65"/>
      <c r="D475" s="6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</row>
    <row r="476" spans="2:106" x14ac:dyDescent="0.25">
      <c r="B476"/>
      <c r="C476" s="65"/>
      <c r="D476" s="65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</row>
    <row r="477" spans="2:106" x14ac:dyDescent="0.25">
      <c r="B477"/>
      <c r="C477" s="65"/>
      <c r="D477" s="65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</row>
    <row r="478" spans="2:106" x14ac:dyDescent="0.25">
      <c r="B478"/>
      <c r="C478" s="65"/>
      <c r="D478" s="65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</row>
    <row r="479" spans="2:106" x14ac:dyDescent="0.25">
      <c r="B479"/>
      <c r="C479" s="65"/>
      <c r="D479" s="65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</row>
    <row r="480" spans="2:106" x14ac:dyDescent="0.25">
      <c r="B480"/>
      <c r="C480" s="65"/>
      <c r="D480" s="65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</row>
    <row r="481" spans="2:106" x14ac:dyDescent="0.25">
      <c r="B481"/>
      <c r="C481" s="65"/>
      <c r="D481" s="65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</row>
    <row r="482" spans="2:106" x14ac:dyDescent="0.25">
      <c r="B482"/>
      <c r="C482" s="65"/>
      <c r="D482" s="65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</row>
    <row r="483" spans="2:106" x14ac:dyDescent="0.25">
      <c r="B483"/>
      <c r="C483" s="65"/>
      <c r="D483" s="65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</row>
    <row r="484" spans="2:106" x14ac:dyDescent="0.25">
      <c r="B484"/>
      <c r="C484" s="65"/>
      <c r="D484" s="65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</row>
    <row r="485" spans="2:106" x14ac:dyDescent="0.25">
      <c r="B485"/>
      <c r="C485" s="65"/>
      <c r="D485" s="6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</row>
    <row r="486" spans="2:106" x14ac:dyDescent="0.25">
      <c r="B486"/>
      <c r="C486" s="65"/>
      <c r="D486" s="65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</row>
    <row r="487" spans="2:106" x14ac:dyDescent="0.25">
      <c r="B487"/>
      <c r="C487" s="65"/>
      <c r="D487" s="65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</row>
    <row r="488" spans="2:106" x14ac:dyDescent="0.25">
      <c r="B488"/>
      <c r="C488" s="65"/>
      <c r="D488" s="65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</row>
    <row r="489" spans="2:106" x14ac:dyDescent="0.25">
      <c r="B489"/>
      <c r="C489" s="65"/>
      <c r="D489" s="65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</row>
    <row r="490" spans="2:106" x14ac:dyDescent="0.25">
      <c r="B490"/>
      <c r="C490" s="65"/>
      <c r="D490" s="65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</row>
    <row r="491" spans="2:106" x14ac:dyDescent="0.25">
      <c r="B491"/>
      <c r="C491" s="65"/>
      <c r="D491" s="65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</row>
    <row r="492" spans="2:106" x14ac:dyDescent="0.25">
      <c r="B492"/>
      <c r="C492" s="65"/>
      <c r="D492" s="65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</row>
    <row r="493" spans="2:106" x14ac:dyDescent="0.25">
      <c r="B493"/>
      <c r="C493" s="65"/>
      <c r="D493" s="65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</row>
    <row r="494" spans="2:106" x14ac:dyDescent="0.25">
      <c r="B494"/>
      <c r="C494" s="65"/>
      <c r="D494" s="65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</row>
    <row r="495" spans="2:106" x14ac:dyDescent="0.25">
      <c r="B495"/>
      <c r="C495" s="65"/>
      <c r="D495" s="6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</row>
    <row r="496" spans="2:106" x14ac:dyDescent="0.25">
      <c r="B496"/>
      <c r="C496" s="65"/>
      <c r="D496" s="65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</row>
    <row r="497" spans="2:106" x14ac:dyDescent="0.25">
      <c r="B497"/>
      <c r="C497" s="65"/>
      <c r="D497" s="65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</row>
    <row r="498" spans="2:106" x14ac:dyDescent="0.25">
      <c r="B498"/>
      <c r="C498" s="65"/>
      <c r="D498" s="65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</row>
    <row r="499" spans="2:106" x14ac:dyDescent="0.25">
      <c r="B499"/>
      <c r="C499" s="65"/>
      <c r="D499" s="65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</row>
    <row r="500" spans="2:106" x14ac:dyDescent="0.25">
      <c r="B500"/>
      <c r="C500" s="65"/>
      <c r="D500" s="65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</row>
    <row r="501" spans="2:106" x14ac:dyDescent="0.25">
      <c r="B501"/>
      <c r="C501" s="65"/>
      <c r="D501" s="65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</row>
    <row r="502" spans="2:106" x14ac:dyDescent="0.25">
      <c r="B502"/>
      <c r="C502" s="65"/>
      <c r="D502" s="65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</row>
    <row r="503" spans="2:106" x14ac:dyDescent="0.25">
      <c r="B503"/>
      <c r="C503" s="65"/>
      <c r="D503" s="65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</row>
    <row r="504" spans="2:106" x14ac:dyDescent="0.25">
      <c r="B504"/>
      <c r="C504" s="65"/>
      <c r="D504" s="65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</row>
    <row r="505" spans="2:106" x14ac:dyDescent="0.25">
      <c r="B505"/>
      <c r="C505" s="65"/>
      <c r="D505" s="6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</row>
    <row r="506" spans="2:106" x14ac:dyDescent="0.25">
      <c r="B506"/>
      <c r="C506" s="65"/>
      <c r="D506" s="65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</row>
    <row r="507" spans="2:106" x14ac:dyDescent="0.25">
      <c r="B507"/>
      <c r="C507" s="65"/>
      <c r="D507" s="65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</row>
    <row r="508" spans="2:106" x14ac:dyDescent="0.25">
      <c r="B508"/>
      <c r="C508" s="65"/>
      <c r="D508" s="65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</row>
    <row r="509" spans="2:106" x14ac:dyDescent="0.25">
      <c r="B509"/>
      <c r="C509" s="65"/>
      <c r="D509" s="65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</row>
    <row r="510" spans="2:106" x14ac:dyDescent="0.25">
      <c r="B510"/>
      <c r="C510" s="65"/>
      <c r="D510" s="65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</row>
    <row r="511" spans="2:106" x14ac:dyDescent="0.25">
      <c r="B511"/>
      <c r="C511" s="65"/>
      <c r="D511" s="65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</row>
    <row r="512" spans="2:106" x14ac:dyDescent="0.25">
      <c r="B512"/>
      <c r="C512" s="65"/>
      <c r="D512" s="65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</row>
    <row r="513" spans="2:106" x14ac:dyDescent="0.25">
      <c r="B513"/>
      <c r="C513" s="65"/>
      <c r="D513" s="65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</row>
    <row r="514" spans="2:106" x14ac:dyDescent="0.25">
      <c r="B514"/>
      <c r="C514" s="65"/>
      <c r="D514" s="65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</row>
    <row r="515" spans="2:106" x14ac:dyDescent="0.25">
      <c r="B515"/>
      <c r="C515" s="65"/>
      <c r="D515" s="6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</row>
    <row r="516" spans="2:106" x14ac:dyDescent="0.25">
      <c r="B516"/>
      <c r="C516" s="65"/>
      <c r="D516" s="65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</row>
    <row r="517" spans="2:106" x14ac:dyDescent="0.25">
      <c r="B517"/>
      <c r="C517" s="65"/>
      <c r="D517" s="65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</row>
    <row r="518" spans="2:106" x14ac:dyDescent="0.25">
      <c r="B518"/>
      <c r="C518" s="65"/>
      <c r="D518" s="65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</row>
    <row r="519" spans="2:106" x14ac:dyDescent="0.25">
      <c r="B519"/>
      <c r="C519" s="65"/>
      <c r="D519" s="65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</row>
    <row r="520" spans="2:106" x14ac:dyDescent="0.25">
      <c r="B520"/>
      <c r="C520" s="65"/>
      <c r="D520" s="65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</row>
    <row r="521" spans="2:106" x14ac:dyDescent="0.25">
      <c r="B521"/>
      <c r="C521" s="65"/>
      <c r="D521" s="65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</row>
    <row r="522" spans="2:106" x14ac:dyDescent="0.25">
      <c r="B522"/>
      <c r="C522" s="65"/>
      <c r="D522" s="65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</row>
    <row r="523" spans="2:106" x14ac:dyDescent="0.25">
      <c r="B523"/>
      <c r="C523" s="65"/>
      <c r="D523" s="65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</row>
    <row r="524" spans="2:106" x14ac:dyDescent="0.25">
      <c r="B524"/>
      <c r="C524" s="65"/>
      <c r="D524" s="65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</row>
    <row r="525" spans="2:106" x14ac:dyDescent="0.25">
      <c r="B525"/>
      <c r="C525" s="65"/>
      <c r="D525" s="6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</row>
    <row r="526" spans="2:106" x14ac:dyDescent="0.25">
      <c r="B526"/>
      <c r="C526" s="65"/>
      <c r="D526" s="65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</row>
    <row r="527" spans="2:106" x14ac:dyDescent="0.25">
      <c r="B527"/>
      <c r="C527" s="65"/>
      <c r="D527" s="65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</row>
    <row r="528" spans="2:106" x14ac:dyDescent="0.25">
      <c r="B528"/>
      <c r="C528" s="65"/>
      <c r="D528" s="65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</row>
    <row r="529" spans="2:106" x14ac:dyDescent="0.25">
      <c r="B529"/>
      <c r="C529" s="65"/>
      <c r="D529" s="65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</row>
    <row r="530" spans="2:106" x14ac:dyDescent="0.25">
      <c r="B530"/>
      <c r="C530" s="65"/>
      <c r="D530" s="65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</row>
    <row r="531" spans="2:106" x14ac:dyDescent="0.25">
      <c r="B531"/>
      <c r="C531" s="65"/>
      <c r="D531" s="65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</row>
    <row r="532" spans="2:106" x14ac:dyDescent="0.25">
      <c r="B532"/>
      <c r="C532" s="65"/>
      <c r="D532" s="65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</row>
    <row r="533" spans="2:106" x14ac:dyDescent="0.25">
      <c r="B533"/>
      <c r="C533" s="65"/>
      <c r="D533" s="65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</row>
    <row r="534" spans="2:106" x14ac:dyDescent="0.25">
      <c r="B534"/>
      <c r="C534" s="65"/>
      <c r="D534" s="65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</row>
    <row r="535" spans="2:106" x14ac:dyDescent="0.25">
      <c r="B535"/>
      <c r="C535" s="65"/>
      <c r="D535" s="6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</row>
    <row r="536" spans="2:106" x14ac:dyDescent="0.25">
      <c r="B536"/>
      <c r="C536" s="65"/>
      <c r="D536" s="65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</row>
    <row r="537" spans="2:106" x14ac:dyDescent="0.25">
      <c r="B537"/>
      <c r="C537" s="65"/>
      <c r="D537" s="65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</row>
    <row r="538" spans="2:106" x14ac:dyDescent="0.25">
      <c r="B538"/>
      <c r="C538" s="65"/>
      <c r="D538" s="65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</row>
    <row r="539" spans="2:106" x14ac:dyDescent="0.25">
      <c r="B539"/>
      <c r="C539" s="65"/>
      <c r="D539" s="65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</row>
    <row r="540" spans="2:106" x14ac:dyDescent="0.25">
      <c r="B540"/>
      <c r="C540" s="65"/>
      <c r="D540" s="65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</row>
    <row r="541" spans="2:106" x14ac:dyDescent="0.25">
      <c r="B541"/>
      <c r="C541" s="65"/>
      <c r="D541" s="65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</row>
    <row r="542" spans="2:106" x14ac:dyDescent="0.25">
      <c r="B542"/>
      <c r="C542" s="65"/>
      <c r="D542" s="65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</row>
    <row r="543" spans="2:106" x14ac:dyDescent="0.25">
      <c r="B543"/>
      <c r="C543" s="65"/>
      <c r="D543" s="65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</row>
    <row r="544" spans="2:106" x14ac:dyDescent="0.25">
      <c r="B544"/>
      <c r="C544" s="65"/>
      <c r="D544" s="65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</row>
    <row r="545" spans="2:106" x14ac:dyDescent="0.25">
      <c r="B545"/>
      <c r="C545" s="65"/>
      <c r="D545" s="6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</row>
    <row r="546" spans="2:106" x14ac:dyDescent="0.25">
      <c r="B546"/>
      <c r="C546" s="65"/>
      <c r="D546" s="65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</row>
    <row r="547" spans="2:106" x14ac:dyDescent="0.25">
      <c r="B547"/>
      <c r="C547" s="65"/>
      <c r="D547" s="65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</row>
    <row r="548" spans="2:106" x14ac:dyDescent="0.25">
      <c r="B548"/>
      <c r="C548" s="65"/>
      <c r="D548" s="65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</row>
    <row r="549" spans="2:106" x14ac:dyDescent="0.25">
      <c r="B549"/>
      <c r="C549" s="65"/>
      <c r="D549" s="65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</row>
    <row r="550" spans="2:106" x14ac:dyDescent="0.25">
      <c r="B550"/>
      <c r="C550" s="65"/>
      <c r="D550" s="65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</row>
    <row r="551" spans="2:106" x14ac:dyDescent="0.25">
      <c r="B551"/>
      <c r="C551" s="65"/>
      <c r="D551" s="65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</row>
    <row r="552" spans="2:106" x14ac:dyDescent="0.25">
      <c r="B552"/>
      <c r="C552" s="65"/>
      <c r="D552" s="65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</row>
    <row r="553" spans="2:106" x14ac:dyDescent="0.25">
      <c r="B553"/>
      <c r="C553" s="65"/>
      <c r="D553" s="65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</row>
    <row r="554" spans="2:106" x14ac:dyDescent="0.25">
      <c r="B554"/>
      <c r="C554" s="65"/>
      <c r="D554" s="65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</row>
    <row r="555" spans="2:106" x14ac:dyDescent="0.25">
      <c r="B555"/>
      <c r="C555" s="65"/>
      <c r="D555" s="6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</row>
    <row r="556" spans="2:106" x14ac:dyDescent="0.25">
      <c r="B556"/>
      <c r="C556" s="65"/>
      <c r="D556" s="65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</row>
    <row r="557" spans="2:106" x14ac:dyDescent="0.25">
      <c r="B557"/>
      <c r="C557" s="65"/>
      <c r="D557" s="65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</row>
    <row r="558" spans="2:106" x14ac:dyDescent="0.25">
      <c r="B558"/>
      <c r="C558" s="65"/>
      <c r="D558" s="65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</row>
    <row r="559" spans="2:106" x14ac:dyDescent="0.25">
      <c r="B559"/>
      <c r="C559" s="65"/>
      <c r="D559" s="65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</row>
    <row r="560" spans="2:106" x14ac:dyDescent="0.25">
      <c r="B560"/>
      <c r="C560" s="65"/>
      <c r="D560" s="65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</row>
    <row r="561" spans="2:106" x14ac:dyDescent="0.25">
      <c r="B561"/>
      <c r="C561" s="65"/>
      <c r="D561" s="65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</row>
    <row r="562" spans="2:106" x14ac:dyDescent="0.25">
      <c r="B562"/>
      <c r="C562" s="65"/>
      <c r="D562" s="65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</row>
    <row r="563" spans="2:106" x14ac:dyDescent="0.25">
      <c r="B563"/>
      <c r="C563" s="65"/>
      <c r="D563" s="65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</row>
    <row r="564" spans="2:106" x14ac:dyDescent="0.25">
      <c r="B564"/>
      <c r="C564" s="65"/>
      <c r="D564" s="65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</row>
    <row r="565" spans="2:106" x14ac:dyDescent="0.25">
      <c r="B565"/>
      <c r="C565" s="65"/>
      <c r="D565" s="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</row>
    <row r="566" spans="2:106" x14ac:dyDescent="0.25">
      <c r="B566"/>
      <c r="C566" s="65"/>
      <c r="D566" s="65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</row>
    <row r="567" spans="2:106" x14ac:dyDescent="0.25">
      <c r="B567"/>
      <c r="C567" s="65"/>
      <c r="D567" s="65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</row>
    <row r="568" spans="2:106" x14ac:dyDescent="0.25">
      <c r="B568"/>
      <c r="C568" s="65"/>
      <c r="D568" s="65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</row>
    <row r="569" spans="2:106" x14ac:dyDescent="0.25">
      <c r="B569"/>
      <c r="C569" s="65"/>
      <c r="D569" s="65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</row>
    <row r="570" spans="2:106" x14ac:dyDescent="0.25">
      <c r="B570"/>
      <c r="C570" s="65"/>
      <c r="D570" s="65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</row>
    <row r="571" spans="2:106" x14ac:dyDescent="0.25">
      <c r="B571"/>
      <c r="C571" s="65"/>
      <c r="D571" s="65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</row>
    <row r="572" spans="2:106" x14ac:dyDescent="0.25">
      <c r="B572"/>
      <c r="C572" s="65"/>
      <c r="D572" s="65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</row>
    <row r="573" spans="2:106" x14ac:dyDescent="0.25">
      <c r="B573"/>
      <c r="C573" s="65"/>
      <c r="D573" s="65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</row>
    <row r="574" spans="2:106" x14ac:dyDescent="0.25">
      <c r="B574"/>
      <c r="C574" s="65"/>
      <c r="D574" s="65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</row>
    <row r="575" spans="2:106" x14ac:dyDescent="0.25">
      <c r="B575"/>
      <c r="C575" s="65"/>
      <c r="D575" s="6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</row>
    <row r="576" spans="2:106" x14ac:dyDescent="0.25">
      <c r="B576"/>
      <c r="C576" s="65"/>
      <c r="D576" s="65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</row>
    <row r="577" spans="2:106" x14ac:dyDescent="0.25">
      <c r="B577"/>
      <c r="C577" s="65"/>
      <c r="D577" s="65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</row>
    <row r="578" spans="2:106" x14ac:dyDescent="0.25">
      <c r="B578"/>
      <c r="C578" s="65"/>
      <c r="D578" s="65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</row>
    <row r="579" spans="2:106" x14ac:dyDescent="0.25">
      <c r="B579"/>
      <c r="C579" s="65"/>
      <c r="D579" s="65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</row>
    <row r="580" spans="2:106" x14ac:dyDescent="0.25">
      <c r="B580"/>
      <c r="C580" s="65"/>
      <c r="D580" s="65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</row>
    <row r="581" spans="2:106" x14ac:dyDescent="0.25">
      <c r="B581"/>
      <c r="C581" s="65"/>
      <c r="D581" s="65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</row>
    <row r="582" spans="2:106" x14ac:dyDescent="0.25">
      <c r="B582"/>
      <c r="C582" s="65"/>
      <c r="D582" s="65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</row>
    <row r="583" spans="2:106" x14ac:dyDescent="0.25">
      <c r="B583"/>
      <c r="C583" s="65"/>
      <c r="D583" s="65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</row>
    <row r="584" spans="2:106" x14ac:dyDescent="0.25">
      <c r="B584"/>
      <c r="C584" s="65"/>
      <c r="D584" s="65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</row>
    <row r="585" spans="2:106" x14ac:dyDescent="0.25">
      <c r="B585"/>
      <c r="C585" s="65"/>
      <c r="D585" s="6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</row>
    <row r="586" spans="2:106" x14ac:dyDescent="0.25">
      <c r="B586"/>
      <c r="C586" s="65"/>
      <c r="D586" s="65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</row>
    <row r="587" spans="2:106" x14ac:dyDescent="0.25">
      <c r="B587"/>
      <c r="C587" s="65"/>
      <c r="D587" s="65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</row>
    <row r="588" spans="2:106" x14ac:dyDescent="0.25">
      <c r="B588"/>
      <c r="C588" s="65"/>
      <c r="D588" s="65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</row>
    <row r="589" spans="2:106" x14ac:dyDescent="0.25">
      <c r="B589"/>
      <c r="C589" s="65"/>
      <c r="D589" s="65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</row>
    <row r="590" spans="2:106" x14ac:dyDescent="0.25">
      <c r="B590"/>
      <c r="C590" s="65"/>
      <c r="D590" s="65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</row>
    <row r="591" spans="2:106" x14ac:dyDescent="0.25">
      <c r="B591"/>
      <c r="C591" s="65"/>
      <c r="D591" s="65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</row>
    <row r="592" spans="2:106" x14ac:dyDescent="0.25">
      <c r="B592"/>
      <c r="C592" s="65"/>
      <c r="D592" s="65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</row>
    <row r="593" spans="2:106" x14ac:dyDescent="0.25">
      <c r="B593"/>
      <c r="C593" s="65"/>
      <c r="D593" s="65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</row>
    <row r="594" spans="2:106" x14ac:dyDescent="0.25">
      <c r="B594"/>
      <c r="C594" s="65"/>
      <c r="D594" s="65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</row>
    <row r="595" spans="2:106" x14ac:dyDescent="0.25">
      <c r="B595"/>
      <c r="C595" s="65"/>
      <c r="D595" s="6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</row>
    <row r="596" spans="2:106" x14ac:dyDescent="0.25">
      <c r="B596"/>
      <c r="C596" s="65"/>
      <c r="D596" s="65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</row>
    <row r="597" spans="2:106" x14ac:dyDescent="0.25">
      <c r="B597"/>
      <c r="C597" s="65"/>
      <c r="D597" s="65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</row>
    <row r="598" spans="2:106" x14ac:dyDescent="0.25">
      <c r="B598"/>
      <c r="C598" s="65"/>
      <c r="D598" s="65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</row>
    <row r="599" spans="2:106" x14ac:dyDescent="0.25">
      <c r="B599"/>
      <c r="C599" s="65"/>
      <c r="D599" s="65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</row>
    <row r="600" spans="2:106" x14ac:dyDescent="0.25">
      <c r="B600"/>
      <c r="C600" s="65"/>
      <c r="D600" s="65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</row>
    <row r="601" spans="2:106" x14ac:dyDescent="0.25">
      <c r="B601"/>
      <c r="C601" s="65"/>
      <c r="D601" s="65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</row>
    <row r="602" spans="2:106" x14ac:dyDescent="0.25">
      <c r="B602"/>
      <c r="C602" s="65"/>
      <c r="D602" s="65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</row>
    <row r="603" spans="2:106" x14ac:dyDescent="0.25">
      <c r="B603"/>
      <c r="C603" s="65"/>
      <c r="D603" s="65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</row>
    <row r="604" spans="2:106" x14ac:dyDescent="0.25">
      <c r="B604"/>
      <c r="C604" s="65"/>
      <c r="D604" s="65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</row>
    <row r="605" spans="2:106" x14ac:dyDescent="0.25">
      <c r="B605"/>
      <c r="C605" s="65"/>
      <c r="D605" s="6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</row>
    <row r="606" spans="2:106" x14ac:dyDescent="0.25">
      <c r="B606"/>
      <c r="C606" s="65"/>
      <c r="D606" s="65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</row>
    <row r="607" spans="2:106" x14ac:dyDescent="0.25">
      <c r="B607"/>
      <c r="C607" s="65"/>
      <c r="D607" s="65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</row>
    <row r="608" spans="2:106" x14ac:dyDescent="0.25">
      <c r="B608"/>
      <c r="C608" s="65"/>
      <c r="D608" s="65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</row>
    <row r="609" spans="2:106" x14ac:dyDescent="0.25">
      <c r="B609"/>
      <c r="C609" s="65"/>
      <c r="D609" s="65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</row>
    <row r="610" spans="2:106" x14ac:dyDescent="0.25">
      <c r="B610"/>
      <c r="C610" s="65"/>
      <c r="D610" s="65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</row>
    <row r="611" spans="2:106" x14ac:dyDescent="0.25">
      <c r="B611"/>
      <c r="C611" s="65"/>
      <c r="D611" s="65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</row>
    <row r="612" spans="2:106" x14ac:dyDescent="0.25">
      <c r="B612"/>
      <c r="C612" s="65"/>
      <c r="D612" s="65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</row>
    <row r="613" spans="2:106" x14ac:dyDescent="0.25">
      <c r="B613"/>
      <c r="C613" s="65"/>
      <c r="D613" s="65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</row>
    <row r="614" spans="2:106" x14ac:dyDescent="0.25">
      <c r="B614"/>
      <c r="C614" s="65"/>
      <c r="D614" s="65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</row>
    <row r="615" spans="2:106" x14ac:dyDescent="0.25">
      <c r="B615"/>
      <c r="C615" s="65"/>
      <c r="D615" s="6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</row>
    <row r="616" spans="2:106" x14ac:dyDescent="0.25">
      <c r="B616"/>
      <c r="C616" s="65"/>
      <c r="D616" s="65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</row>
    <row r="617" spans="2:106" x14ac:dyDescent="0.25">
      <c r="B617"/>
      <c r="C617" s="65"/>
      <c r="D617" s="65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</row>
    <row r="618" spans="2:106" x14ac:dyDescent="0.25">
      <c r="B618"/>
      <c r="C618" s="65"/>
      <c r="D618" s="65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</row>
    <row r="619" spans="2:106" x14ac:dyDescent="0.25">
      <c r="B619"/>
      <c r="C619" s="65"/>
      <c r="D619" s="65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</row>
    <row r="620" spans="2:106" x14ac:dyDescent="0.25">
      <c r="B620"/>
      <c r="C620" s="65"/>
      <c r="D620" s="65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</row>
    <row r="621" spans="2:106" x14ac:dyDescent="0.25">
      <c r="B621"/>
      <c r="C621" s="65"/>
      <c r="D621" s="65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</row>
    <row r="622" spans="2:106" x14ac:dyDescent="0.25">
      <c r="B622"/>
      <c r="C622" s="65"/>
      <c r="D622" s="65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</row>
    <row r="623" spans="2:106" x14ac:dyDescent="0.25">
      <c r="B623"/>
      <c r="C623" s="65"/>
      <c r="D623" s="65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</row>
    <row r="624" spans="2:106" x14ac:dyDescent="0.25">
      <c r="B624"/>
      <c r="C624" s="65"/>
      <c r="D624" s="65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</row>
    <row r="625" spans="2:106" x14ac:dyDescent="0.25">
      <c r="B625"/>
      <c r="C625" s="65"/>
      <c r="D625" s="6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</row>
    <row r="626" spans="2:106" x14ac:dyDescent="0.25">
      <c r="B626"/>
      <c r="C626" s="65"/>
      <c r="D626" s="65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</row>
    <row r="627" spans="2:106" x14ac:dyDescent="0.25">
      <c r="B627"/>
      <c r="C627" s="65"/>
      <c r="D627" s="65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</row>
    <row r="628" spans="2:106" x14ac:dyDescent="0.25">
      <c r="B628"/>
      <c r="C628" s="65"/>
      <c r="D628" s="65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</row>
    <row r="629" spans="2:106" x14ac:dyDescent="0.25">
      <c r="B629"/>
      <c r="C629" s="65"/>
      <c r="D629" s="65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</row>
    <row r="630" spans="2:106" x14ac:dyDescent="0.25">
      <c r="B630"/>
      <c r="C630" s="65"/>
      <c r="D630" s="65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</row>
    <row r="631" spans="2:106" x14ac:dyDescent="0.25">
      <c r="B631"/>
      <c r="C631" s="65"/>
      <c r="D631" s="65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</row>
    <row r="632" spans="2:106" x14ac:dyDescent="0.25">
      <c r="B632"/>
      <c r="C632" s="65"/>
      <c r="D632" s="65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</row>
    <row r="633" spans="2:106" x14ac:dyDescent="0.25">
      <c r="B633"/>
      <c r="C633" s="65"/>
      <c r="D633" s="65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</row>
    <row r="634" spans="2:106" x14ac:dyDescent="0.25">
      <c r="B634"/>
      <c r="C634" s="65"/>
      <c r="D634" s="65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</row>
    <row r="635" spans="2:106" x14ac:dyDescent="0.25">
      <c r="B635"/>
      <c r="C635" s="65"/>
      <c r="D635" s="6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</row>
    <row r="636" spans="2:106" x14ac:dyDescent="0.25">
      <c r="B636"/>
      <c r="C636" s="65"/>
      <c r="D636" s="65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</row>
    <row r="637" spans="2:106" x14ac:dyDescent="0.25">
      <c r="B637"/>
      <c r="C637" s="65"/>
      <c r="D637" s="65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</row>
    <row r="638" spans="2:106" x14ac:dyDescent="0.25">
      <c r="B638"/>
      <c r="C638" s="65"/>
      <c r="D638" s="65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</row>
    <row r="639" spans="2:106" x14ac:dyDescent="0.25">
      <c r="B639"/>
      <c r="C639" s="65"/>
      <c r="D639" s="65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</row>
    <row r="640" spans="2:106" x14ac:dyDescent="0.25">
      <c r="B640"/>
      <c r="C640" s="65"/>
      <c r="D640" s="65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</row>
    <row r="641" spans="2:106" x14ac:dyDescent="0.25">
      <c r="B641"/>
      <c r="C641" s="65"/>
      <c r="D641" s="65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</row>
    <row r="642" spans="2:106" x14ac:dyDescent="0.25">
      <c r="B642"/>
      <c r="C642" s="65"/>
      <c r="D642" s="65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</row>
    <row r="643" spans="2:106" x14ac:dyDescent="0.25">
      <c r="B643"/>
      <c r="C643" s="65"/>
      <c r="D643" s="65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</row>
    <row r="644" spans="2:106" x14ac:dyDescent="0.25">
      <c r="B644"/>
      <c r="C644" s="65"/>
      <c r="D644" s="65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</row>
    <row r="645" spans="2:106" x14ac:dyDescent="0.25">
      <c r="B645"/>
      <c r="C645" s="65"/>
      <c r="D645" s="6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</row>
    <row r="646" spans="2:106" x14ac:dyDescent="0.25">
      <c r="B646"/>
      <c r="C646" s="65"/>
      <c r="D646" s="65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</row>
    <row r="647" spans="2:106" x14ac:dyDescent="0.25">
      <c r="B647"/>
      <c r="C647" s="65"/>
      <c r="D647" s="65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</row>
    <row r="648" spans="2:106" x14ac:dyDescent="0.25">
      <c r="B648"/>
      <c r="C648" s="65"/>
      <c r="D648" s="65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</row>
    <row r="649" spans="2:106" x14ac:dyDescent="0.25">
      <c r="B649"/>
      <c r="C649" s="65"/>
      <c r="D649" s="65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</row>
    <row r="650" spans="2:106" x14ac:dyDescent="0.25">
      <c r="B650"/>
      <c r="C650" s="65"/>
      <c r="D650" s="65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</row>
    <row r="651" spans="2:106" x14ac:dyDescent="0.25">
      <c r="B651"/>
      <c r="C651" s="65"/>
      <c r="D651" s="65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</row>
    <row r="652" spans="2:106" x14ac:dyDescent="0.25">
      <c r="B652"/>
      <c r="C652" s="65"/>
      <c r="D652" s="65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</row>
    <row r="653" spans="2:106" x14ac:dyDescent="0.25">
      <c r="B653"/>
      <c r="C653" s="65"/>
      <c r="D653" s="65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</row>
    <row r="654" spans="2:106" x14ac:dyDescent="0.25">
      <c r="B654"/>
      <c r="C654" s="65"/>
      <c r="D654" s="65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</row>
    <row r="655" spans="2:106" x14ac:dyDescent="0.25">
      <c r="B655"/>
      <c r="C655" s="65"/>
      <c r="D655" s="6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</row>
    <row r="656" spans="2:106" x14ac:dyDescent="0.25">
      <c r="B656"/>
      <c r="C656" s="65"/>
      <c r="D656" s="65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</row>
    <row r="657" spans="2:106" x14ac:dyDescent="0.25">
      <c r="B657"/>
      <c r="C657" s="65"/>
      <c r="D657" s="65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</row>
    <row r="658" spans="2:106" x14ac:dyDescent="0.25">
      <c r="B658"/>
      <c r="C658" s="65"/>
      <c r="D658" s="65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</row>
    <row r="659" spans="2:106" x14ac:dyDescent="0.25">
      <c r="B659"/>
      <c r="C659" s="65"/>
      <c r="D659" s="65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</row>
    <row r="660" spans="2:106" x14ac:dyDescent="0.25">
      <c r="B660"/>
      <c r="C660" s="65"/>
      <c r="D660" s="65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</row>
    <row r="661" spans="2:106" x14ac:dyDescent="0.25">
      <c r="B661"/>
      <c r="C661" s="65"/>
      <c r="D661" s="65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</row>
    <row r="662" spans="2:106" x14ac:dyDescent="0.25">
      <c r="B662"/>
      <c r="C662" s="65"/>
      <c r="D662" s="65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</row>
    <row r="663" spans="2:106" x14ac:dyDescent="0.25">
      <c r="B663"/>
      <c r="C663" s="65"/>
      <c r="D663" s="65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</row>
    <row r="664" spans="2:106" x14ac:dyDescent="0.25">
      <c r="B664"/>
      <c r="C664" s="65"/>
      <c r="D664" s="65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</row>
    <row r="665" spans="2:106" x14ac:dyDescent="0.25">
      <c r="B665"/>
      <c r="C665" s="65"/>
      <c r="D665" s="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</row>
    <row r="666" spans="2:106" x14ac:dyDescent="0.25">
      <c r="B666"/>
      <c r="C666" s="65"/>
      <c r="D666" s="65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</row>
    <row r="667" spans="2:106" x14ac:dyDescent="0.25">
      <c r="B667"/>
      <c r="C667" s="65"/>
      <c r="D667" s="65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</row>
    <row r="668" spans="2:106" x14ac:dyDescent="0.25">
      <c r="B668"/>
      <c r="C668" s="65"/>
      <c r="D668" s="65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</row>
    <row r="669" spans="2:106" x14ac:dyDescent="0.25">
      <c r="B669"/>
      <c r="C669" s="65"/>
      <c r="D669" s="65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</row>
    <row r="670" spans="2:106" x14ac:dyDescent="0.25">
      <c r="B670"/>
      <c r="C670" s="65"/>
      <c r="D670" s="65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</row>
    <row r="671" spans="2:106" x14ac:dyDescent="0.25">
      <c r="B671"/>
      <c r="C671" s="65"/>
      <c r="D671" s="65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</row>
    <row r="672" spans="2:106" x14ac:dyDescent="0.25">
      <c r="B672"/>
      <c r="C672" s="65"/>
      <c r="D672" s="65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</row>
    <row r="673" spans="2:106" x14ac:dyDescent="0.25">
      <c r="B673"/>
      <c r="C673" s="65"/>
      <c r="D673" s="65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</row>
    <row r="674" spans="2:106" x14ac:dyDescent="0.25">
      <c r="B674"/>
      <c r="C674" s="65"/>
      <c r="D674" s="65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</row>
    <row r="675" spans="2:106" x14ac:dyDescent="0.25">
      <c r="B675"/>
      <c r="C675" s="65"/>
      <c r="D675" s="6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</row>
    <row r="676" spans="2:106" x14ac:dyDescent="0.25">
      <c r="B676"/>
      <c r="C676" s="65"/>
      <c r="D676" s="65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</row>
    <row r="677" spans="2:106" x14ac:dyDescent="0.25">
      <c r="B677"/>
      <c r="C677" s="65"/>
      <c r="D677" s="65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</row>
    <row r="678" spans="2:106" x14ac:dyDescent="0.25">
      <c r="B678"/>
      <c r="C678" s="65"/>
      <c r="D678" s="65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</row>
    <row r="679" spans="2:106" x14ac:dyDescent="0.25">
      <c r="B679"/>
      <c r="C679" s="65"/>
      <c r="D679" s="65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</row>
    <row r="680" spans="2:106" x14ac:dyDescent="0.25">
      <c r="B680"/>
      <c r="C680" s="65"/>
      <c r="D680" s="65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</row>
    <row r="681" spans="2:106" x14ac:dyDescent="0.25">
      <c r="B681"/>
      <c r="C681" s="65"/>
      <c r="D681" s="65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</row>
    <row r="682" spans="2:106" x14ac:dyDescent="0.25">
      <c r="B682"/>
      <c r="C682" s="65"/>
      <c r="D682" s="65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</row>
    <row r="683" spans="2:106" x14ac:dyDescent="0.25">
      <c r="B683"/>
      <c r="C683" s="65"/>
      <c r="D683" s="65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</row>
    <row r="684" spans="2:106" x14ac:dyDescent="0.25">
      <c r="B684"/>
      <c r="C684" s="65"/>
      <c r="D684" s="65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</row>
    <row r="685" spans="2:106" x14ac:dyDescent="0.25">
      <c r="B685"/>
      <c r="C685" s="65"/>
      <c r="D685" s="6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</row>
    <row r="686" spans="2:106" x14ac:dyDescent="0.25">
      <c r="B686"/>
      <c r="C686" s="65"/>
      <c r="D686" s="65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</row>
    <row r="687" spans="2:106" x14ac:dyDescent="0.25">
      <c r="B687"/>
      <c r="C687" s="65"/>
      <c r="D687" s="65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</row>
    <row r="688" spans="2:106" x14ac:dyDescent="0.25">
      <c r="B688"/>
      <c r="C688" s="65"/>
      <c r="D688" s="65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</row>
    <row r="689" spans="2:106" x14ac:dyDescent="0.25">
      <c r="B689"/>
      <c r="C689" s="65"/>
      <c r="D689" s="65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</row>
    <row r="690" spans="2:106" x14ac:dyDescent="0.25">
      <c r="B690"/>
      <c r="C690" s="65"/>
      <c r="D690" s="65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</row>
    <row r="691" spans="2:106" x14ac:dyDescent="0.25">
      <c r="B691"/>
      <c r="C691" s="65"/>
      <c r="D691" s="65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</row>
    <row r="692" spans="2:106" x14ac:dyDescent="0.25">
      <c r="B692"/>
      <c r="C692" s="65"/>
      <c r="D692" s="65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</row>
    <row r="693" spans="2:106" x14ac:dyDescent="0.25">
      <c r="B693"/>
      <c r="C693" s="65"/>
      <c r="D693" s="65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</row>
    <row r="694" spans="2:106" x14ac:dyDescent="0.25">
      <c r="B694"/>
      <c r="C694" s="65"/>
      <c r="D694" s="65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</row>
    <row r="695" spans="2:106" x14ac:dyDescent="0.25">
      <c r="B695"/>
      <c r="C695" s="65"/>
      <c r="D695" s="6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</row>
    <row r="696" spans="2:106" x14ac:dyDescent="0.25">
      <c r="B696"/>
      <c r="C696" s="65"/>
      <c r="D696" s="65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</row>
    <row r="697" spans="2:106" x14ac:dyDescent="0.25">
      <c r="B697"/>
      <c r="C697" s="65"/>
      <c r="D697" s="65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</row>
    <row r="698" spans="2:106" x14ac:dyDescent="0.25">
      <c r="B698"/>
      <c r="C698" s="65"/>
      <c r="D698" s="65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</row>
    <row r="699" spans="2:106" x14ac:dyDescent="0.25">
      <c r="B699"/>
      <c r="C699" s="65"/>
      <c r="D699" s="65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</row>
    <row r="700" spans="2:106" x14ac:dyDescent="0.25">
      <c r="B700"/>
      <c r="C700" s="65"/>
      <c r="D700" s="65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</row>
    <row r="701" spans="2:106" x14ac:dyDescent="0.25">
      <c r="B701"/>
      <c r="C701" s="65"/>
      <c r="D701" s="65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</row>
    <row r="702" spans="2:106" x14ac:dyDescent="0.25">
      <c r="B702"/>
      <c r="C702" s="65"/>
      <c r="D702" s="65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</row>
    <row r="703" spans="2:106" x14ac:dyDescent="0.25">
      <c r="B703"/>
      <c r="C703" s="65"/>
      <c r="D703" s="65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</row>
    <row r="704" spans="2:106" x14ac:dyDescent="0.25">
      <c r="B704"/>
      <c r="C704" s="65"/>
      <c r="D704" s="65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</row>
    <row r="705" spans="2:106" x14ac:dyDescent="0.25">
      <c r="B705"/>
      <c r="C705" s="65"/>
      <c r="D705" s="6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</row>
    <row r="706" spans="2:106" x14ac:dyDescent="0.25">
      <c r="B706"/>
      <c r="C706" s="65"/>
      <c r="D706" s="65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</row>
    <row r="707" spans="2:106" x14ac:dyDescent="0.25">
      <c r="B707"/>
      <c r="C707" s="65"/>
      <c r="D707" s="65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</row>
    <row r="708" spans="2:106" x14ac:dyDescent="0.25">
      <c r="B708"/>
      <c r="C708" s="65"/>
      <c r="D708" s="65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</row>
    <row r="709" spans="2:106" x14ac:dyDescent="0.25">
      <c r="B709"/>
      <c r="C709" s="65"/>
      <c r="D709" s="65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</row>
    <row r="710" spans="2:106" x14ac:dyDescent="0.25">
      <c r="B710"/>
      <c r="C710" s="65"/>
      <c r="D710" s="65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</row>
    <row r="711" spans="2:106" x14ac:dyDescent="0.25">
      <c r="B711"/>
      <c r="C711" s="65"/>
      <c r="D711" s="65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</row>
    <row r="712" spans="2:106" x14ac:dyDescent="0.25">
      <c r="B712"/>
      <c r="C712" s="65"/>
      <c r="D712" s="65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</row>
    <row r="713" spans="2:106" x14ac:dyDescent="0.25">
      <c r="B713"/>
      <c r="C713" s="65"/>
      <c r="D713" s="65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</row>
    <row r="714" spans="2:106" x14ac:dyDescent="0.25">
      <c r="B714"/>
      <c r="C714" s="65"/>
      <c r="D714" s="65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</row>
    <row r="715" spans="2:106" x14ac:dyDescent="0.25">
      <c r="B715"/>
      <c r="C715" s="65"/>
      <c r="D715" s="6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</row>
    <row r="716" spans="2:106" x14ac:dyDescent="0.25">
      <c r="B716"/>
      <c r="C716" s="65"/>
      <c r="D716" s="65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</row>
    <row r="717" spans="2:106" x14ac:dyDescent="0.25">
      <c r="B717"/>
      <c r="C717" s="65"/>
      <c r="D717" s="65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</row>
    <row r="718" spans="2:106" x14ac:dyDescent="0.25">
      <c r="B718"/>
      <c r="C718" s="65"/>
      <c r="D718" s="65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</row>
    <row r="719" spans="2:106" x14ac:dyDescent="0.25">
      <c r="B719"/>
      <c r="C719" s="65"/>
      <c r="D719" s="65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</row>
    <row r="720" spans="2:106" x14ac:dyDescent="0.25">
      <c r="B720"/>
      <c r="C720" s="65"/>
      <c r="D720" s="65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</row>
    <row r="721" spans="2:106" x14ac:dyDescent="0.25">
      <c r="B721"/>
      <c r="C721" s="65"/>
      <c r="D721" s="65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</row>
    <row r="722" spans="2:106" x14ac:dyDescent="0.25">
      <c r="B722"/>
      <c r="C722" s="65"/>
      <c r="D722" s="65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</row>
    <row r="723" spans="2:106" x14ac:dyDescent="0.25">
      <c r="B723"/>
      <c r="C723" s="65"/>
      <c r="D723" s="65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</row>
    <row r="724" spans="2:106" x14ac:dyDescent="0.25">
      <c r="B724"/>
      <c r="C724" s="65"/>
      <c r="D724" s="65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</row>
    <row r="725" spans="2:106" x14ac:dyDescent="0.25">
      <c r="B725"/>
      <c r="C725" s="65"/>
      <c r="D725" s="6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</row>
    <row r="726" spans="2:106" x14ac:dyDescent="0.25">
      <c r="B726"/>
      <c r="C726" s="65"/>
      <c r="D726" s="65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</row>
    <row r="727" spans="2:106" x14ac:dyDescent="0.25">
      <c r="B727"/>
      <c r="C727" s="65"/>
      <c r="D727" s="65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</row>
    <row r="728" spans="2:106" x14ac:dyDescent="0.25">
      <c r="B728"/>
      <c r="C728" s="65"/>
      <c r="D728" s="65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</row>
    <row r="729" spans="2:106" x14ac:dyDescent="0.25">
      <c r="B729"/>
      <c r="C729" s="65"/>
      <c r="D729" s="65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</row>
    <row r="730" spans="2:106" x14ac:dyDescent="0.25">
      <c r="B730"/>
      <c r="C730" s="65"/>
      <c r="D730" s="65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</row>
    <row r="731" spans="2:106" x14ac:dyDescent="0.25">
      <c r="B731"/>
      <c r="C731" s="65"/>
      <c r="D731" s="65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</row>
    <row r="732" spans="2:106" x14ac:dyDescent="0.25">
      <c r="B732"/>
      <c r="C732" s="65"/>
      <c r="D732" s="65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</row>
    <row r="733" spans="2:106" x14ac:dyDescent="0.25">
      <c r="B733"/>
      <c r="C733" s="65"/>
      <c r="D733" s="65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</row>
    <row r="734" spans="2:106" x14ac:dyDescent="0.25">
      <c r="B734"/>
      <c r="C734" s="65"/>
      <c r="D734" s="65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</row>
    <row r="735" spans="2:106" x14ac:dyDescent="0.25">
      <c r="B735"/>
      <c r="C735" s="65"/>
      <c r="D735" s="6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</row>
    <row r="736" spans="2:106" x14ac:dyDescent="0.25">
      <c r="B736"/>
      <c r="C736" s="65"/>
      <c r="D736" s="65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</row>
    <row r="737" spans="2:106" x14ac:dyDescent="0.25">
      <c r="B737"/>
      <c r="C737" s="65"/>
      <c r="D737" s="65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</row>
    <row r="738" spans="2:106" x14ac:dyDescent="0.25">
      <c r="B738"/>
      <c r="C738" s="65"/>
      <c r="D738" s="65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</row>
    <row r="739" spans="2:106" x14ac:dyDescent="0.25">
      <c r="B739"/>
      <c r="C739" s="65"/>
      <c r="D739" s="65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</row>
    <row r="740" spans="2:106" x14ac:dyDescent="0.25">
      <c r="B740"/>
      <c r="C740" s="65"/>
      <c r="D740" s="65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</row>
    <row r="741" spans="2:106" x14ac:dyDescent="0.25">
      <c r="B741"/>
      <c r="C741" s="65"/>
      <c r="D741" s="65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</row>
    <row r="742" spans="2:106" x14ac:dyDescent="0.25">
      <c r="B742"/>
      <c r="C742" s="65"/>
      <c r="D742" s="65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</row>
    <row r="743" spans="2:106" x14ac:dyDescent="0.25">
      <c r="B743"/>
      <c r="C743" s="65"/>
      <c r="D743" s="65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</row>
    <row r="744" spans="2:106" x14ac:dyDescent="0.25">
      <c r="B744"/>
      <c r="C744" s="65"/>
      <c r="D744" s="65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</row>
    <row r="745" spans="2:106" x14ac:dyDescent="0.25">
      <c r="B745"/>
      <c r="C745" s="65"/>
      <c r="D745" s="6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</row>
    <row r="746" spans="2:106" x14ac:dyDescent="0.25">
      <c r="B746"/>
      <c r="C746" s="65"/>
      <c r="D746" s="65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</row>
    <row r="747" spans="2:106" x14ac:dyDescent="0.25">
      <c r="B747"/>
      <c r="C747" s="65"/>
      <c r="D747" s="65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</row>
    <row r="748" spans="2:106" x14ac:dyDescent="0.25">
      <c r="B748"/>
      <c r="C748" s="65"/>
      <c r="D748" s="65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</row>
    <row r="749" spans="2:106" x14ac:dyDescent="0.25">
      <c r="B749"/>
      <c r="C749" s="65"/>
      <c r="D749" s="65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</row>
    <row r="750" spans="2:106" x14ac:dyDescent="0.25">
      <c r="B750"/>
      <c r="C750" s="65"/>
      <c r="D750" s="65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</row>
    <row r="751" spans="2:106" x14ac:dyDescent="0.25">
      <c r="B751"/>
      <c r="C751" s="65"/>
      <c r="D751" s="65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</row>
    <row r="752" spans="2:106" x14ac:dyDescent="0.25">
      <c r="B752"/>
      <c r="C752" s="65"/>
      <c r="D752" s="65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</row>
    <row r="753" spans="2:106" x14ac:dyDescent="0.25">
      <c r="B753"/>
      <c r="C753" s="65"/>
      <c r="D753" s="65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</row>
    <row r="754" spans="2:106" x14ac:dyDescent="0.25">
      <c r="B754"/>
      <c r="C754" s="65"/>
      <c r="D754" s="65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</row>
    <row r="755" spans="2:106" x14ac:dyDescent="0.25">
      <c r="B755"/>
      <c r="C755" s="65"/>
      <c r="D755" s="6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</row>
    <row r="756" spans="2:106" x14ac:dyDescent="0.25">
      <c r="B756"/>
      <c r="C756" s="65"/>
      <c r="D756" s="65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</row>
    <row r="757" spans="2:106" x14ac:dyDescent="0.25">
      <c r="B757"/>
      <c r="C757" s="65"/>
      <c r="D757" s="65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</row>
    <row r="758" spans="2:106" x14ac:dyDescent="0.25">
      <c r="B758"/>
      <c r="C758" s="65"/>
      <c r="D758" s="65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</row>
    <row r="759" spans="2:106" x14ac:dyDescent="0.25">
      <c r="B759"/>
      <c r="C759" s="65"/>
      <c r="D759" s="65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</row>
    <row r="760" spans="2:106" x14ac:dyDescent="0.25">
      <c r="B760"/>
      <c r="C760" s="65"/>
      <c r="D760" s="65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</row>
    <row r="761" spans="2:106" x14ac:dyDescent="0.25">
      <c r="B761"/>
      <c r="C761" s="65"/>
      <c r="D761" s="65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</row>
    <row r="762" spans="2:106" x14ac:dyDescent="0.25">
      <c r="B762"/>
      <c r="C762" s="65"/>
      <c r="D762" s="65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</row>
    <row r="763" spans="2:106" x14ac:dyDescent="0.25">
      <c r="B763"/>
      <c r="C763" s="65"/>
      <c r="D763" s="65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</row>
    <row r="764" spans="2:106" x14ac:dyDescent="0.25">
      <c r="B764"/>
      <c r="C764" s="65"/>
      <c r="D764" s="65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</row>
    <row r="765" spans="2:106" x14ac:dyDescent="0.25">
      <c r="B765"/>
      <c r="C765" s="65"/>
      <c r="D765" s="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</row>
    <row r="766" spans="2:106" x14ac:dyDescent="0.25">
      <c r="B766"/>
      <c r="C766" s="65"/>
      <c r="D766" s="65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</row>
    <row r="767" spans="2:106" x14ac:dyDescent="0.25">
      <c r="B767"/>
      <c r="C767" s="65"/>
      <c r="D767" s="65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</row>
    <row r="768" spans="2:106" x14ac:dyDescent="0.25">
      <c r="B768"/>
      <c r="C768" s="65"/>
      <c r="D768" s="65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</row>
    <row r="769" spans="2:106" x14ac:dyDescent="0.25">
      <c r="B769"/>
      <c r="C769" s="65"/>
      <c r="D769" s="65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</row>
    <row r="770" spans="2:106" x14ac:dyDescent="0.25">
      <c r="B770"/>
      <c r="C770" s="65"/>
      <c r="D770" s="65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</row>
    <row r="771" spans="2:106" x14ac:dyDescent="0.25">
      <c r="B771"/>
      <c r="C771" s="65"/>
      <c r="D771" s="65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</row>
    <row r="772" spans="2:106" x14ac:dyDescent="0.25">
      <c r="B772"/>
      <c r="C772" s="65"/>
      <c r="D772" s="65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</row>
    <row r="773" spans="2:106" x14ac:dyDescent="0.25">
      <c r="B773"/>
      <c r="C773" s="65"/>
      <c r="D773" s="65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</row>
    <row r="774" spans="2:106" x14ac:dyDescent="0.25">
      <c r="B774"/>
      <c r="C774" s="65"/>
      <c r="D774" s="65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</row>
    <row r="775" spans="2:106" x14ac:dyDescent="0.25">
      <c r="B775"/>
      <c r="C775" s="65"/>
      <c r="D775" s="6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</row>
    <row r="776" spans="2:106" x14ac:dyDescent="0.25">
      <c r="B776"/>
      <c r="C776" s="65"/>
      <c r="D776" s="65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</row>
    <row r="777" spans="2:106" x14ac:dyDescent="0.25">
      <c r="B777"/>
      <c r="C777" s="65"/>
      <c r="D777" s="65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</row>
    <row r="778" spans="2:106" x14ac:dyDescent="0.25">
      <c r="B778"/>
      <c r="C778" s="65"/>
      <c r="D778" s="65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</row>
    <row r="779" spans="2:106" x14ac:dyDescent="0.25">
      <c r="B779"/>
      <c r="C779" s="65"/>
      <c r="D779" s="65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</row>
    <row r="780" spans="2:106" x14ac:dyDescent="0.25">
      <c r="B780"/>
      <c r="C780" s="65"/>
      <c r="D780" s="65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</row>
    <row r="781" spans="2:106" x14ac:dyDescent="0.25">
      <c r="B781"/>
      <c r="C781" s="65"/>
      <c r="D781" s="65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</row>
    <row r="782" spans="2:106" x14ac:dyDescent="0.25">
      <c r="B782"/>
      <c r="C782" s="65"/>
      <c r="D782" s="65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</row>
    <row r="783" spans="2:106" x14ac:dyDescent="0.25">
      <c r="B783"/>
      <c r="C783" s="65"/>
      <c r="D783" s="65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</row>
    <row r="784" spans="2:106" x14ac:dyDescent="0.25">
      <c r="B784"/>
      <c r="C784" s="65"/>
      <c r="D784" s="65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</row>
    <row r="785" spans="2:106" x14ac:dyDescent="0.25">
      <c r="B785"/>
      <c r="C785" s="65"/>
      <c r="D785" s="6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</row>
    <row r="786" spans="2:106" x14ac:dyDescent="0.25">
      <c r="B786"/>
      <c r="C786" s="65"/>
      <c r="D786" s="65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</row>
    <row r="787" spans="2:106" x14ac:dyDescent="0.25">
      <c r="B787"/>
      <c r="C787" s="65"/>
      <c r="D787" s="65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</row>
    <row r="788" spans="2:106" x14ac:dyDescent="0.25">
      <c r="B788"/>
      <c r="C788" s="65"/>
      <c r="D788" s="65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</row>
    <row r="789" spans="2:106" x14ac:dyDescent="0.25">
      <c r="B789"/>
      <c r="C789" s="65"/>
      <c r="D789" s="65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</row>
    <row r="790" spans="2:106" x14ac:dyDescent="0.25">
      <c r="B790"/>
      <c r="C790" s="65"/>
      <c r="D790" s="65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</row>
    <row r="791" spans="2:106" x14ac:dyDescent="0.25">
      <c r="B791"/>
      <c r="C791" s="65"/>
      <c r="D791" s="65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</row>
    <row r="792" spans="2:106" x14ac:dyDescent="0.25">
      <c r="B792"/>
      <c r="C792" s="65"/>
      <c r="D792" s="65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</row>
    <row r="793" spans="2:106" x14ac:dyDescent="0.25">
      <c r="B793"/>
      <c r="C793" s="65"/>
      <c r="D793" s="65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</row>
    <row r="794" spans="2:106" x14ac:dyDescent="0.25">
      <c r="B794"/>
      <c r="C794" s="65"/>
      <c r="D794" s="65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</row>
    <row r="795" spans="2:106" x14ac:dyDescent="0.25">
      <c r="B795"/>
      <c r="C795" s="65"/>
      <c r="D795" s="6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</row>
    <row r="796" spans="2:106" x14ac:dyDescent="0.25">
      <c r="B796"/>
      <c r="C796" s="65"/>
      <c r="D796" s="65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</row>
    <row r="797" spans="2:106" x14ac:dyDescent="0.25">
      <c r="B797"/>
      <c r="C797" s="65"/>
      <c r="D797" s="65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</row>
    <row r="798" spans="2:106" x14ac:dyDescent="0.25">
      <c r="B798"/>
      <c r="C798" s="65"/>
      <c r="D798" s="65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</row>
    <row r="799" spans="2:106" x14ac:dyDescent="0.25">
      <c r="B799"/>
      <c r="C799" s="65"/>
      <c r="D799" s="65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</row>
    <row r="800" spans="2:106" x14ac:dyDescent="0.25">
      <c r="B800"/>
      <c r="C800" s="65"/>
      <c r="D800" s="65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</row>
    <row r="801" spans="2:106" x14ac:dyDescent="0.25">
      <c r="B801"/>
      <c r="C801" s="65"/>
      <c r="D801" s="65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</row>
    <row r="802" spans="2:106" x14ac:dyDescent="0.25">
      <c r="B802"/>
      <c r="C802" s="65"/>
      <c r="D802" s="65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</row>
    <row r="803" spans="2:106" x14ac:dyDescent="0.25">
      <c r="B803"/>
      <c r="C803" s="65"/>
      <c r="D803" s="65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</row>
    <row r="804" spans="2:106" x14ac:dyDescent="0.25">
      <c r="B804"/>
      <c r="C804" s="65"/>
      <c r="D804" s="65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</row>
    <row r="805" spans="2:106" x14ac:dyDescent="0.25">
      <c r="B805"/>
      <c r="C805" s="65"/>
      <c r="D805" s="6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</row>
    <row r="806" spans="2:106" x14ac:dyDescent="0.25">
      <c r="B806"/>
      <c r="C806" s="65"/>
      <c r="D806" s="65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</row>
    <row r="807" spans="2:106" x14ac:dyDescent="0.25">
      <c r="B807"/>
      <c r="C807" s="65"/>
      <c r="D807" s="65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</row>
    <row r="808" spans="2:106" x14ac:dyDescent="0.25">
      <c r="B808"/>
      <c r="C808" s="65"/>
      <c r="D808" s="65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</row>
    <row r="809" spans="2:106" x14ac:dyDescent="0.25">
      <c r="B809"/>
      <c r="C809" s="65"/>
      <c r="D809" s="65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</row>
    <row r="810" spans="2:106" x14ac:dyDescent="0.25">
      <c r="B810"/>
      <c r="C810" s="65"/>
      <c r="D810" s="65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</row>
    <row r="811" spans="2:106" x14ac:dyDescent="0.25">
      <c r="B811"/>
      <c r="C811" s="65"/>
      <c r="D811" s="65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</row>
    <row r="812" spans="2:106" x14ac:dyDescent="0.25">
      <c r="B812"/>
      <c r="C812" s="65"/>
      <c r="D812" s="65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</row>
    <row r="813" spans="2:106" x14ac:dyDescent="0.25">
      <c r="B813"/>
      <c r="C813" s="65"/>
      <c r="D813" s="65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</row>
    <row r="814" spans="2:106" x14ac:dyDescent="0.25">
      <c r="B814"/>
      <c r="C814" s="65"/>
      <c r="D814" s="65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</row>
    <row r="815" spans="2:106" x14ac:dyDescent="0.25">
      <c r="B815"/>
      <c r="C815" s="65"/>
      <c r="D815" s="6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</row>
    <row r="816" spans="2:106" x14ac:dyDescent="0.25">
      <c r="B816"/>
      <c r="C816" s="65"/>
      <c r="D816" s="65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</row>
    <row r="817" spans="2:106" x14ac:dyDescent="0.25">
      <c r="B817"/>
      <c r="C817" s="65"/>
      <c r="D817" s="65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</row>
    <row r="818" spans="2:106" x14ac:dyDescent="0.25">
      <c r="B818"/>
      <c r="C818" s="65"/>
      <c r="D818" s="65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</row>
    <row r="819" spans="2:106" x14ac:dyDescent="0.25">
      <c r="B819"/>
      <c r="C819" s="65"/>
      <c r="D819" s="65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</row>
    <row r="820" spans="2:106" x14ac:dyDescent="0.25">
      <c r="B820"/>
      <c r="C820" s="65"/>
      <c r="D820" s="65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</row>
    <row r="821" spans="2:106" x14ac:dyDescent="0.25">
      <c r="B821"/>
      <c r="C821" s="65"/>
      <c r="D821" s="65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</row>
    <row r="822" spans="2:106" x14ac:dyDescent="0.25">
      <c r="B822"/>
      <c r="C822" s="65"/>
      <c r="D822" s="65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</row>
    <row r="823" spans="2:106" x14ac:dyDescent="0.25">
      <c r="B823"/>
      <c r="C823" s="65"/>
      <c r="D823" s="65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</row>
    <row r="824" spans="2:106" x14ac:dyDescent="0.25">
      <c r="B824"/>
      <c r="C824" s="65"/>
      <c r="D824" s="65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</row>
    <row r="825" spans="2:106" x14ac:dyDescent="0.25">
      <c r="B825"/>
      <c r="C825" s="65"/>
      <c r="D825" s="6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</row>
    <row r="826" spans="2:106" x14ac:dyDescent="0.25">
      <c r="B826"/>
      <c r="C826" s="65"/>
      <c r="D826" s="65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</row>
    <row r="827" spans="2:106" x14ac:dyDescent="0.25">
      <c r="B827"/>
      <c r="C827" s="65"/>
      <c r="D827" s="65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</row>
    <row r="828" spans="2:106" x14ac:dyDescent="0.25">
      <c r="B828"/>
      <c r="C828" s="65"/>
      <c r="D828" s="65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</row>
    <row r="829" spans="2:106" x14ac:dyDescent="0.25">
      <c r="B829"/>
      <c r="C829" s="65"/>
      <c r="D829" s="65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</row>
    <row r="830" spans="2:106" x14ac:dyDescent="0.25">
      <c r="B830"/>
      <c r="C830" s="65"/>
      <c r="D830" s="65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</row>
    <row r="831" spans="2:106" x14ac:dyDescent="0.25">
      <c r="B831"/>
      <c r="C831" s="65"/>
      <c r="D831" s="65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</row>
    <row r="832" spans="2:106" x14ac:dyDescent="0.25">
      <c r="B832"/>
      <c r="C832" s="65"/>
      <c r="D832" s="65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</row>
    <row r="833" spans="2:106" x14ac:dyDescent="0.25">
      <c r="B833"/>
      <c r="C833" s="65"/>
      <c r="D833" s="65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</row>
    <row r="834" spans="2:106" x14ac:dyDescent="0.25">
      <c r="B834"/>
      <c r="C834" s="65"/>
      <c r="D834" s="65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</row>
    <row r="835" spans="2:106" x14ac:dyDescent="0.25">
      <c r="B835"/>
      <c r="C835" s="65"/>
      <c r="D835" s="6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</row>
    <row r="836" spans="2:106" x14ac:dyDescent="0.25">
      <c r="B836"/>
      <c r="C836" s="65"/>
      <c r="D836" s="65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</row>
    <row r="837" spans="2:106" x14ac:dyDescent="0.25">
      <c r="B837"/>
      <c r="C837" s="65"/>
      <c r="D837" s="65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</row>
    <row r="838" spans="2:106" x14ac:dyDescent="0.25">
      <c r="B838"/>
      <c r="C838" s="65"/>
      <c r="D838" s="65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</row>
    <row r="839" spans="2:106" x14ac:dyDescent="0.25">
      <c r="B839"/>
      <c r="C839" s="65"/>
      <c r="D839" s="65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</row>
    <row r="840" spans="2:106" x14ac:dyDescent="0.25">
      <c r="B840"/>
      <c r="C840" s="65"/>
      <c r="D840" s="65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</row>
    <row r="841" spans="2:106" x14ac:dyDescent="0.25">
      <c r="B841"/>
      <c r="C841" s="65"/>
      <c r="D841" s="65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</row>
    <row r="842" spans="2:106" x14ac:dyDescent="0.25">
      <c r="B842"/>
      <c r="C842" s="65"/>
      <c r="D842" s="65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</row>
    <row r="843" spans="2:106" x14ac:dyDescent="0.25">
      <c r="B843"/>
      <c r="C843" s="65"/>
      <c r="D843" s="65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</row>
    <row r="844" spans="2:106" x14ac:dyDescent="0.25">
      <c r="B844"/>
      <c r="C844" s="65"/>
      <c r="D844" s="65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</row>
    <row r="845" spans="2:106" x14ac:dyDescent="0.25">
      <c r="B845"/>
      <c r="C845" s="65"/>
      <c r="D845" s="6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</row>
    <row r="846" spans="2:106" x14ac:dyDescent="0.25">
      <c r="B846"/>
      <c r="C846" s="65"/>
      <c r="D846" s="65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</row>
    <row r="847" spans="2:106" x14ac:dyDescent="0.25">
      <c r="B847"/>
      <c r="C847" s="65"/>
      <c r="D847" s="65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</row>
    <row r="848" spans="2:106" x14ac:dyDescent="0.25">
      <c r="B848"/>
      <c r="C848" s="65"/>
      <c r="D848" s="65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</row>
    <row r="849" spans="2:106" x14ac:dyDescent="0.25">
      <c r="B849"/>
      <c r="C849" s="65"/>
      <c r="D849" s="65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</row>
    <row r="850" spans="2:106" x14ac:dyDescent="0.25">
      <c r="B850"/>
      <c r="C850" s="65"/>
      <c r="D850" s="65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</row>
    <row r="851" spans="2:106" x14ac:dyDescent="0.25">
      <c r="B851"/>
      <c r="C851" s="65"/>
      <c r="D851" s="65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</row>
    <row r="852" spans="2:106" x14ac:dyDescent="0.25">
      <c r="B852"/>
      <c r="C852" s="65"/>
      <c r="D852" s="65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</row>
    <row r="853" spans="2:106" x14ac:dyDescent="0.25">
      <c r="B853"/>
      <c r="C853" s="65"/>
      <c r="D853" s="65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</row>
    <row r="854" spans="2:106" x14ac:dyDescent="0.25">
      <c r="B854"/>
      <c r="C854" s="65"/>
      <c r="D854" s="65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</row>
    <row r="855" spans="2:106" x14ac:dyDescent="0.25">
      <c r="B855"/>
      <c r="C855" s="65"/>
      <c r="D855" s="6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</row>
    <row r="856" spans="2:106" x14ac:dyDescent="0.25">
      <c r="B856"/>
      <c r="C856" s="65"/>
      <c r="D856" s="65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</row>
    <row r="857" spans="2:106" x14ac:dyDescent="0.25">
      <c r="B857"/>
      <c r="C857" s="65"/>
      <c r="D857" s="65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</row>
    <row r="858" spans="2:106" x14ac:dyDescent="0.25">
      <c r="B858"/>
      <c r="C858" s="65"/>
      <c r="D858" s="65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</row>
    <row r="859" spans="2:106" x14ac:dyDescent="0.25">
      <c r="B859"/>
      <c r="C859" s="65"/>
      <c r="D859" s="65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</row>
    <row r="860" spans="2:106" x14ac:dyDescent="0.25">
      <c r="B860"/>
      <c r="C860" s="65"/>
      <c r="D860" s="65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</row>
    <row r="861" spans="2:106" x14ac:dyDescent="0.25">
      <c r="B861"/>
      <c r="C861" s="65"/>
      <c r="D861" s="65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</row>
    <row r="862" spans="2:106" x14ac:dyDescent="0.25">
      <c r="B862"/>
      <c r="C862" s="65"/>
      <c r="D862" s="65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</row>
    <row r="863" spans="2:106" x14ac:dyDescent="0.25">
      <c r="B863"/>
      <c r="C863" s="65"/>
      <c r="D863" s="65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</row>
    <row r="864" spans="2:106" x14ac:dyDescent="0.25">
      <c r="B864"/>
      <c r="C864" s="65"/>
      <c r="D864" s="65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</row>
    <row r="865" spans="2:106" x14ac:dyDescent="0.25">
      <c r="B865"/>
      <c r="C865" s="65"/>
      <c r="D865" s="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</row>
    <row r="866" spans="2:106" x14ac:dyDescent="0.25">
      <c r="B866"/>
      <c r="C866" s="65"/>
      <c r="D866" s="65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</row>
    <row r="867" spans="2:106" x14ac:dyDescent="0.25">
      <c r="B867"/>
      <c r="C867" s="65"/>
      <c r="D867" s="65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</row>
    <row r="868" spans="2:106" x14ac:dyDescent="0.25">
      <c r="B868"/>
      <c r="C868" s="65"/>
      <c r="D868" s="65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</row>
    <row r="869" spans="2:106" x14ac:dyDescent="0.25">
      <c r="B869"/>
      <c r="C869" s="65"/>
      <c r="D869" s="65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</row>
    <row r="870" spans="2:106" x14ac:dyDescent="0.25">
      <c r="B870"/>
      <c r="C870" s="65"/>
      <c r="D870" s="65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</row>
    <row r="871" spans="2:106" x14ac:dyDescent="0.25">
      <c r="B871"/>
      <c r="C871" s="65"/>
      <c r="D871" s="65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</row>
    <row r="872" spans="2:106" x14ac:dyDescent="0.25">
      <c r="B872"/>
      <c r="C872" s="65"/>
      <c r="D872" s="65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</row>
    <row r="873" spans="2:106" x14ac:dyDescent="0.25">
      <c r="B873"/>
      <c r="C873" s="65"/>
      <c r="D873" s="65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</row>
    <row r="874" spans="2:106" x14ac:dyDescent="0.25">
      <c r="B874"/>
      <c r="C874" s="65"/>
      <c r="D874" s="65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</row>
    <row r="875" spans="2:106" x14ac:dyDescent="0.25">
      <c r="B875"/>
      <c r="C875" s="65"/>
      <c r="D875" s="6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</row>
    <row r="876" spans="2:106" x14ac:dyDescent="0.25">
      <c r="B876"/>
      <c r="C876" s="65"/>
      <c r="D876" s="65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</row>
    <row r="877" spans="2:106" x14ac:dyDescent="0.25">
      <c r="B877"/>
      <c r="C877" s="65"/>
      <c r="D877" s="65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</row>
    <row r="878" spans="2:106" x14ac:dyDescent="0.25">
      <c r="B878"/>
      <c r="C878" s="65"/>
      <c r="D878" s="65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</row>
    <row r="879" spans="2:106" x14ac:dyDescent="0.25">
      <c r="B879"/>
      <c r="C879" s="65"/>
      <c r="D879" s="65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</row>
    <row r="880" spans="2:106" x14ac:dyDescent="0.25">
      <c r="B880"/>
      <c r="C880" s="65"/>
      <c r="D880" s="65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</row>
    <row r="881" spans="2:106" x14ac:dyDescent="0.25">
      <c r="B881"/>
      <c r="C881" s="65"/>
      <c r="D881" s="65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</row>
    <row r="882" spans="2:106" x14ac:dyDescent="0.25">
      <c r="B882"/>
      <c r="C882" s="65"/>
      <c r="D882" s="65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</row>
    <row r="883" spans="2:106" x14ac:dyDescent="0.25">
      <c r="B883"/>
      <c r="C883" s="65"/>
      <c r="D883" s="65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</row>
    <row r="884" spans="2:106" x14ac:dyDescent="0.25">
      <c r="B884"/>
      <c r="C884" s="65"/>
      <c r="D884" s="65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</row>
    <row r="885" spans="2:106" x14ac:dyDescent="0.25">
      <c r="B885"/>
      <c r="C885" s="65"/>
      <c r="D885" s="6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</row>
    <row r="886" spans="2:106" x14ac:dyDescent="0.25">
      <c r="B886"/>
      <c r="C886" s="65"/>
      <c r="D886" s="65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</row>
    <row r="887" spans="2:106" x14ac:dyDescent="0.25">
      <c r="B887"/>
      <c r="C887" s="65"/>
      <c r="D887" s="65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</row>
    <row r="888" spans="2:106" x14ac:dyDescent="0.25">
      <c r="B888"/>
      <c r="C888" s="65"/>
      <c r="D888" s="65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</row>
    <row r="889" spans="2:106" x14ac:dyDescent="0.25">
      <c r="B889"/>
      <c r="C889" s="65"/>
      <c r="D889" s="65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</row>
    <row r="890" spans="2:106" x14ac:dyDescent="0.25">
      <c r="B890"/>
      <c r="C890" s="65"/>
      <c r="D890" s="65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</row>
    <row r="891" spans="2:106" x14ac:dyDescent="0.25">
      <c r="B891"/>
      <c r="C891" s="65"/>
      <c r="D891" s="65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</row>
    <row r="892" spans="2:106" x14ac:dyDescent="0.25">
      <c r="B892"/>
      <c r="C892" s="65"/>
      <c r="D892" s="65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</row>
    <row r="893" spans="2:106" x14ac:dyDescent="0.25">
      <c r="B893"/>
      <c r="C893" s="65"/>
      <c r="D893" s="65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</row>
    <row r="894" spans="2:106" x14ac:dyDescent="0.25">
      <c r="B894"/>
      <c r="C894" s="65"/>
      <c r="D894" s="65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</row>
    <row r="895" spans="2:106" x14ac:dyDescent="0.25">
      <c r="B895"/>
      <c r="C895" s="65"/>
      <c r="D895" s="6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</row>
    <row r="896" spans="2:106" x14ac:dyDescent="0.25">
      <c r="B896"/>
      <c r="C896" s="65"/>
      <c r="D896" s="65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</row>
    <row r="897" spans="2:106" x14ac:dyDescent="0.25">
      <c r="B897"/>
      <c r="C897" s="65"/>
      <c r="D897" s="65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</row>
    <row r="898" spans="2:106" x14ac:dyDescent="0.25">
      <c r="B898"/>
      <c r="C898" s="65"/>
      <c r="D898" s="65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</row>
    <row r="899" spans="2:106" x14ac:dyDescent="0.25">
      <c r="B899"/>
      <c r="C899" s="65"/>
      <c r="D899" s="65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</row>
    <row r="900" spans="2:106" x14ac:dyDescent="0.25">
      <c r="B900"/>
      <c r="C900" s="65"/>
      <c r="D900" s="65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</row>
    <row r="901" spans="2:106" x14ac:dyDescent="0.25">
      <c r="B901"/>
      <c r="C901" s="65"/>
      <c r="D901" s="65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</row>
    <row r="902" spans="2:106" x14ac:dyDescent="0.25">
      <c r="B902"/>
      <c r="C902" s="65"/>
      <c r="D902" s="65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</row>
    <row r="903" spans="2:106" x14ac:dyDescent="0.25">
      <c r="B903"/>
      <c r="C903" s="65"/>
      <c r="D903" s="65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</row>
    <row r="904" spans="2:106" x14ac:dyDescent="0.25">
      <c r="B904"/>
      <c r="C904" s="65"/>
      <c r="D904" s="65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</row>
    <row r="905" spans="2:106" x14ac:dyDescent="0.25">
      <c r="B905"/>
      <c r="C905" s="65"/>
      <c r="D905" s="6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</row>
    <row r="906" spans="2:106" x14ac:dyDescent="0.25">
      <c r="B906"/>
      <c r="C906" s="65"/>
      <c r="D906" s="65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</row>
    <row r="907" spans="2:106" x14ac:dyDescent="0.25">
      <c r="B907"/>
      <c r="C907" s="65"/>
      <c r="D907" s="65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</row>
    <row r="908" spans="2:106" x14ac:dyDescent="0.25">
      <c r="B908"/>
      <c r="C908" s="65"/>
      <c r="D908" s="65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</row>
    <row r="909" spans="2:106" x14ac:dyDescent="0.25">
      <c r="B909"/>
      <c r="C909" s="65"/>
      <c r="D909" s="65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</row>
    <row r="910" spans="2:106" x14ac:dyDescent="0.25">
      <c r="B910"/>
      <c r="C910" s="65"/>
      <c r="D910" s="65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</row>
    <row r="911" spans="2:106" x14ac:dyDescent="0.25">
      <c r="B911"/>
      <c r="C911" s="65"/>
      <c r="D911" s="65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</row>
    <row r="912" spans="2:106" x14ac:dyDescent="0.25">
      <c r="B912"/>
      <c r="C912" s="65"/>
      <c r="D912" s="65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</row>
    <row r="913" spans="2:106" x14ac:dyDescent="0.25">
      <c r="B913"/>
      <c r="C913" s="65"/>
      <c r="D913" s="65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</row>
    <row r="914" spans="2:106" x14ac:dyDescent="0.25">
      <c r="B914"/>
      <c r="C914" s="65"/>
      <c r="D914" s="65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</row>
    <row r="915" spans="2:106" x14ac:dyDescent="0.25">
      <c r="B915"/>
      <c r="C915" s="65"/>
      <c r="D915" s="6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</row>
    <row r="916" spans="2:106" x14ac:dyDescent="0.25">
      <c r="B916"/>
      <c r="C916" s="65"/>
      <c r="D916" s="65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</row>
    <row r="917" spans="2:106" x14ac:dyDescent="0.25">
      <c r="B917"/>
      <c r="C917" s="65"/>
      <c r="D917" s="65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</row>
    <row r="918" spans="2:106" x14ac:dyDescent="0.25">
      <c r="B918"/>
      <c r="C918" s="65"/>
      <c r="D918" s="65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</row>
    <row r="919" spans="2:106" x14ac:dyDescent="0.25">
      <c r="B919"/>
      <c r="C919" s="65"/>
      <c r="D919" s="65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</row>
    <row r="920" spans="2:106" x14ac:dyDescent="0.25">
      <c r="B920"/>
      <c r="C920" s="65"/>
      <c r="D920" s="65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</row>
    <row r="921" spans="2:106" x14ac:dyDescent="0.25">
      <c r="B921"/>
      <c r="C921" s="65"/>
      <c r="D921" s="65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</row>
    <row r="922" spans="2:106" x14ac:dyDescent="0.25">
      <c r="B922"/>
      <c r="C922" s="65"/>
      <c r="D922" s="65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</row>
    <row r="923" spans="2:106" x14ac:dyDescent="0.25">
      <c r="B923"/>
      <c r="C923" s="65"/>
      <c r="D923" s="65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</row>
    <row r="924" spans="2:106" x14ac:dyDescent="0.25">
      <c r="B924"/>
      <c r="C924" s="65"/>
      <c r="D924" s="65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</row>
    <row r="925" spans="2:106" x14ac:dyDescent="0.25">
      <c r="B925"/>
      <c r="C925" s="65"/>
      <c r="D925" s="6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</row>
    <row r="926" spans="2:106" x14ac:dyDescent="0.25">
      <c r="B926"/>
      <c r="C926" s="65"/>
      <c r="D926" s="65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</row>
    <row r="927" spans="2:106" x14ac:dyDescent="0.25">
      <c r="B927"/>
      <c r="C927" s="65"/>
      <c r="D927" s="65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</row>
    <row r="928" spans="2:106" x14ac:dyDescent="0.25">
      <c r="B928"/>
      <c r="C928" s="65"/>
      <c r="D928" s="65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</row>
    <row r="929" spans="2:106" x14ac:dyDescent="0.25">
      <c r="B929"/>
      <c r="C929" s="65"/>
      <c r="D929" s="65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</row>
    <row r="930" spans="2:106" x14ac:dyDescent="0.25">
      <c r="B930"/>
      <c r="C930" s="65"/>
      <c r="D930" s="65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</row>
    <row r="931" spans="2:106" x14ac:dyDescent="0.25">
      <c r="B931"/>
      <c r="C931" s="65"/>
      <c r="D931" s="65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</row>
    <row r="932" spans="2:106" x14ac:dyDescent="0.25">
      <c r="B932"/>
      <c r="C932" s="65"/>
      <c r="D932" s="65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</row>
    <row r="933" spans="2:106" x14ac:dyDescent="0.25">
      <c r="B933"/>
      <c r="C933" s="65"/>
      <c r="D933" s="65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</row>
    <row r="934" spans="2:106" x14ac:dyDescent="0.25">
      <c r="B934"/>
      <c r="C934" s="65"/>
      <c r="D934" s="65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</row>
    <row r="935" spans="2:106" x14ac:dyDescent="0.25">
      <c r="B935"/>
      <c r="C935" s="65"/>
      <c r="D935" s="6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</row>
    <row r="936" spans="2:106" x14ac:dyDescent="0.25">
      <c r="B936"/>
      <c r="C936" s="65"/>
      <c r="D936" s="65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</row>
    <row r="937" spans="2:106" x14ac:dyDescent="0.25">
      <c r="B937"/>
      <c r="C937" s="65"/>
      <c r="D937" s="65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</row>
    <row r="938" spans="2:106" x14ac:dyDescent="0.25">
      <c r="B938"/>
      <c r="C938" s="65"/>
      <c r="D938" s="65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</row>
    <row r="939" spans="2:106" x14ac:dyDescent="0.25">
      <c r="B939"/>
      <c r="C939" s="65"/>
      <c r="D939" s="65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</row>
    <row r="940" spans="2:106" x14ac:dyDescent="0.25">
      <c r="B940"/>
      <c r="C940" s="65"/>
      <c r="D940" s="65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</row>
    <row r="941" spans="2:106" x14ac:dyDescent="0.25">
      <c r="B941"/>
      <c r="C941" s="65"/>
      <c r="D941" s="65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</row>
    <row r="942" spans="2:106" x14ac:dyDescent="0.25">
      <c r="B942"/>
      <c r="C942" s="65"/>
      <c r="D942" s="65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</row>
    <row r="943" spans="2:106" x14ac:dyDescent="0.25">
      <c r="B943"/>
      <c r="C943" s="65"/>
      <c r="D943" s="65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</row>
    <row r="944" spans="2:106" x14ac:dyDescent="0.25">
      <c r="B944"/>
      <c r="C944" s="65"/>
      <c r="D944" s="65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</row>
    <row r="945" spans="2:106" x14ac:dyDescent="0.25">
      <c r="B945"/>
      <c r="C945" s="65"/>
      <c r="D945" s="6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</row>
    <row r="946" spans="2:106" x14ac:dyDescent="0.25">
      <c r="B946"/>
      <c r="C946" s="65"/>
      <c r="D946" s="65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</row>
    <row r="947" spans="2:106" x14ac:dyDescent="0.25">
      <c r="B947"/>
      <c r="C947" s="65"/>
      <c r="D947" s="65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</row>
    <row r="948" spans="2:106" x14ac:dyDescent="0.25">
      <c r="B948"/>
      <c r="C948" s="65"/>
      <c r="D948" s="65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</row>
    <row r="949" spans="2:106" x14ac:dyDescent="0.25">
      <c r="B949"/>
      <c r="C949" s="65"/>
      <c r="D949" s="65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</row>
    <row r="950" spans="2:106" x14ac:dyDescent="0.25">
      <c r="B950"/>
      <c r="C950" s="65"/>
      <c r="D950" s="65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</row>
    <row r="951" spans="2:106" x14ac:dyDescent="0.25">
      <c r="B951"/>
      <c r="C951" s="65"/>
      <c r="D951" s="65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</row>
    <row r="952" spans="2:106" x14ac:dyDescent="0.25">
      <c r="B952"/>
      <c r="C952" s="65"/>
      <c r="D952" s="65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</row>
    <row r="953" spans="2:106" x14ac:dyDescent="0.25">
      <c r="B953"/>
      <c r="C953" s="65"/>
      <c r="D953" s="65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</row>
    <row r="954" spans="2:106" x14ac:dyDescent="0.25">
      <c r="B954"/>
      <c r="C954" s="65"/>
      <c r="D954" s="65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</row>
    <row r="955" spans="2:106" x14ac:dyDescent="0.25">
      <c r="B955"/>
      <c r="C955" s="65"/>
      <c r="D955" s="6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</row>
    <row r="956" spans="2:106" x14ac:dyDescent="0.25">
      <c r="B956"/>
      <c r="C956" s="65"/>
      <c r="D956" s="65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</row>
    <row r="957" spans="2:106" x14ac:dyDescent="0.25">
      <c r="B957"/>
      <c r="C957" s="65"/>
      <c r="D957" s="65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</row>
    <row r="958" spans="2:106" x14ac:dyDescent="0.25">
      <c r="B958"/>
      <c r="C958" s="65"/>
      <c r="D958" s="65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</row>
    <row r="959" spans="2:106" x14ac:dyDescent="0.25">
      <c r="B959"/>
      <c r="C959" s="65"/>
      <c r="D959" s="65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</row>
    <row r="960" spans="2:106" x14ac:dyDescent="0.25">
      <c r="B960"/>
      <c r="C960" s="65"/>
      <c r="D960" s="65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</row>
    <row r="961" spans="2:106" x14ac:dyDescent="0.25">
      <c r="B961"/>
      <c r="C961" s="65"/>
      <c r="D961" s="65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</row>
    <row r="962" spans="2:106" x14ac:dyDescent="0.25">
      <c r="B962"/>
      <c r="C962" s="65"/>
      <c r="D962" s="65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</row>
    <row r="963" spans="2:106" x14ac:dyDescent="0.25">
      <c r="B963"/>
      <c r="C963" s="65"/>
      <c r="D963" s="65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</row>
    <row r="964" spans="2:106" x14ac:dyDescent="0.25">
      <c r="B964"/>
      <c r="C964" s="65"/>
      <c r="D964" s="65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</row>
    <row r="965" spans="2:106" x14ac:dyDescent="0.25">
      <c r="B965"/>
      <c r="C965" s="65"/>
      <c r="D965" s="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</row>
    <row r="966" spans="2:106" x14ac:dyDescent="0.25">
      <c r="B966"/>
      <c r="C966" s="65"/>
      <c r="D966" s="65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</row>
    <row r="967" spans="2:106" x14ac:dyDescent="0.25">
      <c r="B967"/>
      <c r="C967" s="65"/>
      <c r="D967" s="65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</row>
    <row r="968" spans="2:106" x14ac:dyDescent="0.25">
      <c r="B968"/>
      <c r="C968" s="65"/>
      <c r="D968" s="65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</row>
    <row r="969" spans="2:106" x14ac:dyDescent="0.25">
      <c r="B969"/>
      <c r="C969" s="65"/>
      <c r="D969" s="65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</row>
    <row r="970" spans="2:106" x14ac:dyDescent="0.25">
      <c r="B970"/>
      <c r="C970" s="65"/>
      <c r="D970" s="65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</row>
    <row r="971" spans="2:106" x14ac:dyDescent="0.25">
      <c r="B971"/>
      <c r="C971" s="65"/>
      <c r="D971" s="65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</row>
    <row r="972" spans="2:106" x14ac:dyDescent="0.25">
      <c r="B972"/>
      <c r="C972" s="65"/>
      <c r="D972" s="65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  <c r="BY972"/>
      <c r="BZ972"/>
      <c r="CA972"/>
      <c r="CB972"/>
      <c r="CC972"/>
      <c r="CD972"/>
      <c r="CE972"/>
      <c r="CF972"/>
      <c r="CG972"/>
      <c r="CH972"/>
      <c r="CI972"/>
      <c r="CJ972"/>
      <c r="CK972"/>
      <c r="CL972"/>
      <c r="CM972"/>
      <c r="CN972"/>
      <c r="CO972"/>
      <c r="CP972"/>
      <c r="CQ972"/>
      <c r="CR972"/>
      <c r="CS972"/>
      <c r="CT972"/>
      <c r="CU972"/>
      <c r="CV972"/>
      <c r="CW972"/>
      <c r="CX972"/>
      <c r="CY972"/>
      <c r="CZ972"/>
      <c r="DA972"/>
      <c r="DB972"/>
    </row>
    <row r="973" spans="2:106" x14ac:dyDescent="0.25">
      <c r="B973"/>
      <c r="C973" s="65"/>
      <c r="D973" s="65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  <c r="BY973"/>
      <c r="BZ973"/>
      <c r="CA973"/>
      <c r="CB973"/>
      <c r="CC973"/>
      <c r="CD973"/>
      <c r="CE973"/>
      <c r="CF973"/>
      <c r="CG973"/>
      <c r="CH973"/>
      <c r="CI973"/>
      <c r="CJ973"/>
      <c r="CK973"/>
      <c r="CL973"/>
      <c r="CM973"/>
      <c r="CN973"/>
      <c r="CO973"/>
      <c r="CP973"/>
      <c r="CQ973"/>
      <c r="CR973"/>
      <c r="CS973"/>
      <c r="CT973"/>
      <c r="CU973"/>
      <c r="CV973"/>
      <c r="CW973"/>
      <c r="CX973"/>
      <c r="CY973"/>
      <c r="CZ973"/>
      <c r="DA973"/>
      <c r="DB973"/>
    </row>
    <row r="974" spans="2:106" x14ac:dyDescent="0.25">
      <c r="B974"/>
      <c r="C974" s="65"/>
      <c r="D974" s="65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  <c r="BY974"/>
      <c r="BZ974"/>
      <c r="CA974"/>
      <c r="CB974"/>
      <c r="CC974"/>
      <c r="CD974"/>
      <c r="CE974"/>
      <c r="CF974"/>
      <c r="CG974"/>
      <c r="CH974"/>
      <c r="CI974"/>
      <c r="CJ974"/>
      <c r="CK974"/>
      <c r="CL974"/>
      <c r="CM974"/>
      <c r="CN974"/>
      <c r="CO974"/>
      <c r="CP974"/>
      <c r="CQ974"/>
      <c r="CR974"/>
      <c r="CS974"/>
      <c r="CT974"/>
      <c r="CU974"/>
      <c r="CV974"/>
      <c r="CW974"/>
      <c r="CX974"/>
      <c r="CY974"/>
      <c r="CZ974"/>
      <c r="DA974"/>
      <c r="DB974"/>
    </row>
    <row r="975" spans="2:106" x14ac:dyDescent="0.25">
      <c r="B975"/>
      <c r="C975" s="65"/>
      <c r="D975" s="6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  <c r="BY975"/>
      <c r="BZ975"/>
      <c r="CA975"/>
      <c r="CB975"/>
      <c r="CC975"/>
      <c r="CD975"/>
      <c r="CE975"/>
      <c r="CF975"/>
      <c r="CG975"/>
      <c r="CH975"/>
      <c r="CI975"/>
      <c r="CJ975"/>
      <c r="CK975"/>
      <c r="CL975"/>
      <c r="CM975"/>
      <c r="CN975"/>
      <c r="CO975"/>
      <c r="CP975"/>
      <c r="CQ975"/>
      <c r="CR975"/>
      <c r="CS975"/>
      <c r="CT975"/>
      <c r="CU975"/>
      <c r="CV975"/>
      <c r="CW975"/>
      <c r="CX975"/>
      <c r="CY975"/>
      <c r="CZ975"/>
      <c r="DA975"/>
      <c r="DB975"/>
    </row>
    <row r="976" spans="2:106" x14ac:dyDescent="0.25">
      <c r="B976"/>
      <c r="C976" s="65"/>
      <c r="D976" s="65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  <c r="BY976"/>
      <c r="BZ976"/>
      <c r="CA976"/>
      <c r="CB976"/>
      <c r="CC976"/>
      <c r="CD976"/>
      <c r="CE976"/>
      <c r="CF976"/>
      <c r="CG976"/>
      <c r="CH976"/>
      <c r="CI976"/>
      <c r="CJ976"/>
      <c r="CK976"/>
      <c r="CL976"/>
      <c r="CM976"/>
      <c r="CN976"/>
      <c r="CO976"/>
      <c r="CP976"/>
      <c r="CQ976"/>
      <c r="CR976"/>
      <c r="CS976"/>
      <c r="CT976"/>
      <c r="CU976"/>
      <c r="CV976"/>
      <c r="CW976"/>
      <c r="CX976"/>
      <c r="CY976"/>
      <c r="CZ976"/>
      <c r="DA976"/>
      <c r="DB976"/>
    </row>
    <row r="977" spans="2:106" x14ac:dyDescent="0.25">
      <c r="B977"/>
      <c r="C977" s="65"/>
      <c r="D977" s="65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  <c r="BY977"/>
      <c r="BZ977"/>
      <c r="CA977"/>
      <c r="CB977"/>
      <c r="CC977"/>
      <c r="CD977"/>
      <c r="CE977"/>
      <c r="CF977"/>
      <c r="CG977"/>
      <c r="CH977"/>
      <c r="CI977"/>
      <c r="CJ977"/>
      <c r="CK977"/>
      <c r="CL977"/>
      <c r="CM977"/>
      <c r="CN977"/>
      <c r="CO977"/>
      <c r="CP977"/>
      <c r="CQ977"/>
      <c r="CR977"/>
      <c r="CS977"/>
      <c r="CT977"/>
      <c r="CU977"/>
      <c r="CV977"/>
      <c r="CW977"/>
      <c r="CX977"/>
      <c r="CY977"/>
      <c r="CZ977"/>
      <c r="DA977"/>
      <c r="DB977"/>
    </row>
    <row r="978" spans="2:106" x14ac:dyDescent="0.25">
      <c r="B978"/>
      <c r="C978" s="65"/>
      <c r="D978" s="65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  <c r="BY978"/>
      <c r="BZ978"/>
      <c r="CA978"/>
      <c r="CB978"/>
      <c r="CC978"/>
      <c r="CD978"/>
      <c r="CE978"/>
      <c r="CF978"/>
      <c r="CG978"/>
      <c r="CH978"/>
      <c r="CI978"/>
      <c r="CJ978"/>
      <c r="CK978"/>
      <c r="CL978"/>
      <c r="CM978"/>
      <c r="CN978"/>
      <c r="CO978"/>
      <c r="CP978"/>
      <c r="CQ978"/>
      <c r="CR978"/>
      <c r="CS978"/>
      <c r="CT978"/>
      <c r="CU978"/>
      <c r="CV978"/>
      <c r="CW978"/>
      <c r="CX978"/>
      <c r="CY978"/>
      <c r="CZ978"/>
      <c r="DA978"/>
      <c r="DB978"/>
    </row>
    <row r="979" spans="2:106" x14ac:dyDescent="0.25">
      <c r="B979"/>
      <c r="C979" s="65"/>
      <c r="D979" s="65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  <c r="BY979"/>
      <c r="BZ979"/>
      <c r="CA979"/>
      <c r="CB979"/>
      <c r="CC979"/>
      <c r="CD979"/>
      <c r="CE979"/>
      <c r="CF979"/>
      <c r="CG979"/>
      <c r="CH979"/>
      <c r="CI979"/>
      <c r="CJ979"/>
      <c r="CK979"/>
      <c r="CL979"/>
      <c r="CM979"/>
      <c r="CN979"/>
      <c r="CO979"/>
      <c r="CP979"/>
      <c r="CQ979"/>
      <c r="CR979"/>
      <c r="CS979"/>
      <c r="CT979"/>
      <c r="CU979"/>
      <c r="CV979"/>
      <c r="CW979"/>
      <c r="CX979"/>
      <c r="CY979"/>
      <c r="CZ979"/>
      <c r="DA979"/>
      <c r="DB979"/>
    </row>
    <row r="980" spans="2:106" x14ac:dyDescent="0.25">
      <c r="B980"/>
      <c r="C980" s="65"/>
      <c r="D980" s="65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  <c r="BY980"/>
      <c r="BZ980"/>
      <c r="CA980"/>
      <c r="CB980"/>
      <c r="CC980"/>
      <c r="CD980"/>
      <c r="CE980"/>
      <c r="CF980"/>
      <c r="CG980"/>
      <c r="CH980"/>
      <c r="CI980"/>
      <c r="CJ980"/>
      <c r="CK980"/>
      <c r="CL980"/>
      <c r="CM980"/>
      <c r="CN980"/>
      <c r="CO980"/>
      <c r="CP980"/>
      <c r="CQ980"/>
      <c r="CR980"/>
      <c r="CS980"/>
      <c r="CT980"/>
      <c r="CU980"/>
      <c r="CV980"/>
      <c r="CW980"/>
      <c r="CX980"/>
      <c r="CY980"/>
      <c r="CZ980"/>
      <c r="DA980"/>
      <c r="DB980"/>
    </row>
    <row r="981" spans="2:106" x14ac:dyDescent="0.25">
      <c r="B981"/>
      <c r="C981" s="65"/>
      <c r="D981" s="65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  <c r="BY981"/>
      <c r="BZ981"/>
      <c r="CA981"/>
      <c r="CB981"/>
      <c r="CC981"/>
      <c r="CD981"/>
      <c r="CE981"/>
      <c r="CF981"/>
      <c r="CG981"/>
      <c r="CH981"/>
      <c r="CI981"/>
      <c r="CJ981"/>
      <c r="CK981"/>
      <c r="CL981"/>
      <c r="CM981"/>
      <c r="CN981"/>
      <c r="CO981"/>
      <c r="CP981"/>
      <c r="CQ981"/>
      <c r="CR981"/>
      <c r="CS981"/>
      <c r="CT981"/>
      <c r="CU981"/>
      <c r="CV981"/>
      <c r="CW981"/>
      <c r="CX981"/>
      <c r="CY981"/>
      <c r="CZ981"/>
      <c r="DA981"/>
      <c r="DB981"/>
    </row>
    <row r="982" spans="2:106" x14ac:dyDescent="0.25">
      <c r="B982"/>
      <c r="C982" s="65"/>
      <c r="D982" s="65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  <c r="BY982"/>
      <c r="BZ982"/>
      <c r="CA982"/>
      <c r="CB982"/>
      <c r="CC982"/>
      <c r="CD982"/>
      <c r="CE982"/>
      <c r="CF982"/>
      <c r="CG982"/>
      <c r="CH982"/>
      <c r="CI982"/>
      <c r="CJ982"/>
      <c r="CK982"/>
      <c r="CL982"/>
      <c r="CM982"/>
      <c r="CN982"/>
      <c r="CO982"/>
      <c r="CP982"/>
      <c r="CQ982"/>
      <c r="CR982"/>
      <c r="CS982"/>
      <c r="CT982"/>
      <c r="CU982"/>
      <c r="CV982"/>
      <c r="CW982"/>
      <c r="CX982"/>
      <c r="CY982"/>
      <c r="CZ982"/>
      <c r="DA982"/>
      <c r="DB982"/>
    </row>
    <row r="983" spans="2:106" x14ac:dyDescent="0.25">
      <c r="B983"/>
      <c r="C983" s="65"/>
      <c r="D983" s="65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  <c r="BY983"/>
      <c r="BZ983"/>
      <c r="CA983"/>
      <c r="CB983"/>
      <c r="CC983"/>
      <c r="CD983"/>
      <c r="CE983"/>
      <c r="CF983"/>
      <c r="CG983"/>
      <c r="CH983"/>
      <c r="CI983"/>
      <c r="CJ983"/>
      <c r="CK983"/>
      <c r="CL983"/>
      <c r="CM983"/>
      <c r="CN983"/>
      <c r="CO983"/>
      <c r="CP983"/>
      <c r="CQ983"/>
      <c r="CR983"/>
      <c r="CS983"/>
      <c r="CT983"/>
      <c r="CU983"/>
      <c r="CV983"/>
      <c r="CW983"/>
      <c r="CX983"/>
      <c r="CY983"/>
      <c r="CZ983"/>
      <c r="DA983"/>
      <c r="DB983"/>
    </row>
    <row r="984" spans="2:106" x14ac:dyDescent="0.25">
      <c r="B984"/>
      <c r="C984" s="65"/>
      <c r="D984" s="65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</row>
    <row r="985" spans="2:106" x14ac:dyDescent="0.25">
      <c r="B985"/>
      <c r="C985" s="65"/>
      <c r="D985" s="6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</row>
    <row r="986" spans="2:106" x14ac:dyDescent="0.25">
      <c r="B986"/>
      <c r="C986" s="65"/>
      <c r="D986" s="65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</row>
    <row r="987" spans="2:106" x14ac:dyDescent="0.25">
      <c r="B987"/>
      <c r="C987" s="65"/>
      <c r="D987" s="65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  <c r="BY987"/>
      <c r="BZ987"/>
      <c r="CA987"/>
      <c r="CB987"/>
      <c r="CC987"/>
      <c r="CD987"/>
      <c r="CE987"/>
      <c r="CF987"/>
      <c r="CG987"/>
      <c r="CH987"/>
      <c r="CI987"/>
      <c r="CJ987"/>
      <c r="CK987"/>
      <c r="CL987"/>
      <c r="CM987"/>
      <c r="CN987"/>
      <c r="CO987"/>
      <c r="CP987"/>
      <c r="CQ987"/>
      <c r="CR987"/>
      <c r="CS987"/>
      <c r="CT987"/>
      <c r="CU987"/>
      <c r="CV987"/>
      <c r="CW987"/>
      <c r="CX987"/>
      <c r="CY987"/>
      <c r="CZ987"/>
      <c r="DA987"/>
      <c r="DB987"/>
    </row>
    <row r="988" spans="2:106" x14ac:dyDescent="0.25">
      <c r="B988"/>
      <c r="C988" s="65"/>
      <c r="D988" s="65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  <c r="BY988"/>
      <c r="BZ988"/>
      <c r="CA988"/>
      <c r="CB988"/>
      <c r="CC988"/>
      <c r="CD988"/>
      <c r="CE988"/>
      <c r="CF988"/>
      <c r="CG988"/>
      <c r="CH988"/>
      <c r="CI988"/>
      <c r="CJ988"/>
      <c r="CK988"/>
      <c r="CL988"/>
      <c r="CM988"/>
      <c r="CN988"/>
      <c r="CO988"/>
      <c r="CP988"/>
      <c r="CQ988"/>
      <c r="CR988"/>
      <c r="CS988"/>
      <c r="CT988"/>
      <c r="CU988"/>
      <c r="CV988"/>
      <c r="CW988"/>
      <c r="CX988"/>
      <c r="CY988"/>
      <c r="CZ988"/>
      <c r="DA988"/>
      <c r="DB988"/>
    </row>
    <row r="989" spans="2:106" x14ac:dyDescent="0.25">
      <c r="B989"/>
      <c r="C989" s="65"/>
      <c r="D989" s="65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  <c r="BY989"/>
      <c r="BZ989"/>
      <c r="CA989"/>
      <c r="CB989"/>
      <c r="CC989"/>
      <c r="CD989"/>
      <c r="CE989"/>
      <c r="CF989"/>
      <c r="CG989"/>
      <c r="CH989"/>
      <c r="CI989"/>
      <c r="CJ989"/>
      <c r="CK989"/>
      <c r="CL989"/>
      <c r="CM989"/>
      <c r="CN989"/>
      <c r="CO989"/>
      <c r="CP989"/>
      <c r="CQ989"/>
      <c r="CR989"/>
      <c r="CS989"/>
      <c r="CT989"/>
      <c r="CU989"/>
      <c r="CV989"/>
      <c r="CW989"/>
      <c r="CX989"/>
      <c r="CY989"/>
      <c r="CZ989"/>
      <c r="DA989"/>
      <c r="DB989"/>
    </row>
    <row r="990" spans="2:106" x14ac:dyDescent="0.25">
      <c r="B990"/>
      <c r="C990" s="65"/>
      <c r="D990" s="65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  <c r="BY990"/>
      <c r="BZ990"/>
      <c r="CA990"/>
      <c r="CB990"/>
      <c r="CC990"/>
      <c r="CD990"/>
      <c r="CE990"/>
      <c r="CF990"/>
      <c r="CG990"/>
      <c r="CH990"/>
      <c r="CI990"/>
      <c r="CJ990"/>
      <c r="CK990"/>
      <c r="CL990"/>
      <c r="CM990"/>
      <c r="CN990"/>
      <c r="CO990"/>
      <c r="CP990"/>
      <c r="CQ990"/>
      <c r="CR990"/>
      <c r="CS990"/>
      <c r="CT990"/>
      <c r="CU990"/>
      <c r="CV990"/>
      <c r="CW990"/>
      <c r="CX990"/>
      <c r="CY990"/>
      <c r="CZ990"/>
      <c r="DA990"/>
      <c r="DB990"/>
    </row>
    <row r="991" spans="2:106" x14ac:dyDescent="0.25">
      <c r="B991"/>
      <c r="C991" s="65"/>
      <c r="D991" s="65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</row>
    <row r="992" spans="2:106" x14ac:dyDescent="0.25">
      <c r="B992"/>
      <c r="C992" s="65"/>
      <c r="D992" s="65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</row>
    <row r="993" spans="2:106" x14ac:dyDescent="0.25">
      <c r="B993"/>
      <c r="C993" s="65"/>
      <c r="D993" s="65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</row>
    <row r="994" spans="2:106" x14ac:dyDescent="0.25">
      <c r="B994"/>
      <c r="C994" s="65"/>
      <c r="D994" s="65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</row>
    <row r="995" spans="2:106" x14ac:dyDescent="0.25">
      <c r="B995"/>
      <c r="C995" s="65"/>
      <c r="D995" s="6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</row>
    <row r="996" spans="2:106" x14ac:dyDescent="0.25">
      <c r="B996"/>
      <c r="C996" s="65"/>
      <c r="D996" s="65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</row>
    <row r="997" spans="2:106" x14ac:dyDescent="0.25">
      <c r="B997"/>
      <c r="C997" s="65"/>
      <c r="D997" s="65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</row>
    <row r="998" spans="2:106" x14ac:dyDescent="0.25">
      <c r="B998"/>
      <c r="C998" s="65"/>
      <c r="D998" s="65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</row>
    <row r="999" spans="2:106" x14ac:dyDescent="0.25">
      <c r="B999"/>
      <c r="C999" s="65"/>
      <c r="D999" s="65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</row>
    <row r="1000" spans="2:106" x14ac:dyDescent="0.25">
      <c r="B1000"/>
      <c r="C1000" s="65"/>
      <c r="D1000" s="65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</row>
    <row r="1001" spans="2:106" x14ac:dyDescent="0.25">
      <c r="B1001"/>
      <c r="C1001" s="65"/>
      <c r="D1001" s="65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</row>
    <row r="1002" spans="2:106" x14ac:dyDescent="0.25">
      <c r="B1002"/>
      <c r="C1002" s="65"/>
      <c r="D1002" s="65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</row>
    <row r="1003" spans="2:106" x14ac:dyDescent="0.25">
      <c r="B1003"/>
      <c r="C1003" s="65"/>
      <c r="D1003" s="65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  <c r="BY1003"/>
      <c r="BZ1003"/>
      <c r="CA1003"/>
      <c r="CB1003"/>
      <c r="CC1003"/>
      <c r="CD1003"/>
      <c r="CE1003"/>
      <c r="CF1003"/>
      <c r="CG1003"/>
      <c r="CH1003"/>
      <c r="CI1003"/>
      <c r="CJ1003"/>
      <c r="CK1003"/>
      <c r="CL1003"/>
      <c r="CM1003"/>
      <c r="CN1003"/>
      <c r="CO1003"/>
      <c r="CP1003"/>
      <c r="CQ1003"/>
      <c r="CR1003"/>
      <c r="CS1003"/>
      <c r="CT1003"/>
      <c r="CU1003"/>
      <c r="CV1003"/>
      <c r="CW1003"/>
      <c r="CX1003"/>
      <c r="CY1003"/>
      <c r="CZ1003"/>
      <c r="DA1003"/>
      <c r="DB1003"/>
    </row>
    <row r="1004" spans="2:106" x14ac:dyDescent="0.25">
      <c r="B1004"/>
      <c r="C1004" s="65"/>
      <c r="D1004" s="65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</row>
    <row r="1005" spans="2:106" x14ac:dyDescent="0.25">
      <c r="B1005"/>
      <c r="C1005" s="65"/>
      <c r="D1005" s="6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</row>
    <row r="1006" spans="2:106" x14ac:dyDescent="0.25">
      <c r="B1006"/>
      <c r="C1006" s="65"/>
      <c r="D1006" s="65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  <c r="BY1006"/>
      <c r="BZ1006"/>
      <c r="CA1006"/>
      <c r="CB1006"/>
      <c r="CC1006"/>
      <c r="CD1006"/>
      <c r="CE1006"/>
      <c r="CF1006"/>
      <c r="CG1006"/>
      <c r="CH1006"/>
      <c r="CI1006"/>
      <c r="CJ1006"/>
      <c r="CK1006"/>
      <c r="CL1006"/>
      <c r="CM1006"/>
      <c r="CN1006"/>
      <c r="CO1006"/>
      <c r="CP1006"/>
      <c r="CQ1006"/>
      <c r="CR1006"/>
      <c r="CS1006"/>
      <c r="CT1006"/>
      <c r="CU1006"/>
      <c r="CV1006"/>
      <c r="CW1006"/>
      <c r="CX1006"/>
      <c r="CY1006"/>
      <c r="CZ1006"/>
      <c r="DA1006"/>
      <c r="DB1006"/>
    </row>
    <row r="1007" spans="2:106" x14ac:dyDescent="0.25">
      <c r="B1007"/>
      <c r="C1007" s="65"/>
      <c r="D1007" s="65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  <c r="BY1007"/>
      <c r="BZ1007"/>
      <c r="CA1007"/>
      <c r="CB1007"/>
      <c r="CC1007"/>
      <c r="CD1007"/>
      <c r="CE1007"/>
      <c r="CF1007"/>
      <c r="CG1007"/>
      <c r="CH1007"/>
      <c r="CI1007"/>
      <c r="CJ1007"/>
      <c r="CK1007"/>
      <c r="CL1007"/>
      <c r="CM1007"/>
      <c r="CN1007"/>
      <c r="CO1007"/>
      <c r="CP1007"/>
      <c r="CQ1007"/>
      <c r="CR1007"/>
      <c r="CS1007"/>
      <c r="CT1007"/>
      <c r="CU1007"/>
      <c r="CV1007"/>
      <c r="CW1007"/>
      <c r="CX1007"/>
      <c r="CY1007"/>
      <c r="CZ1007"/>
      <c r="DA1007"/>
      <c r="DB1007"/>
    </row>
    <row r="1008" spans="2:106" x14ac:dyDescent="0.25">
      <c r="B1008"/>
      <c r="C1008" s="65"/>
      <c r="D1008" s="65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  <c r="BY1008"/>
      <c r="BZ1008"/>
      <c r="CA1008"/>
      <c r="CB1008"/>
      <c r="CC1008"/>
      <c r="CD1008"/>
      <c r="CE1008"/>
      <c r="CF1008"/>
      <c r="CG1008"/>
      <c r="CH1008"/>
      <c r="CI1008"/>
      <c r="CJ1008"/>
      <c r="CK1008"/>
      <c r="CL1008"/>
      <c r="CM1008"/>
      <c r="CN1008"/>
      <c r="CO1008"/>
      <c r="CP1008"/>
      <c r="CQ1008"/>
      <c r="CR1008"/>
      <c r="CS1008"/>
      <c r="CT1008"/>
      <c r="CU1008"/>
      <c r="CV1008"/>
      <c r="CW1008"/>
      <c r="CX1008"/>
      <c r="CY1008"/>
      <c r="CZ1008"/>
      <c r="DA1008"/>
      <c r="DB1008"/>
    </row>
    <row r="1009" spans="2:106" x14ac:dyDescent="0.25">
      <c r="B1009"/>
      <c r="C1009" s="65"/>
      <c r="D1009" s="65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  <c r="BY1009"/>
      <c r="BZ1009"/>
      <c r="CA1009"/>
      <c r="CB1009"/>
      <c r="CC1009"/>
      <c r="CD1009"/>
      <c r="CE1009"/>
      <c r="CF1009"/>
      <c r="CG1009"/>
      <c r="CH1009"/>
      <c r="CI1009"/>
      <c r="CJ1009"/>
      <c r="CK1009"/>
      <c r="CL1009"/>
      <c r="CM1009"/>
      <c r="CN1009"/>
      <c r="CO1009"/>
      <c r="CP1009"/>
      <c r="CQ1009"/>
      <c r="CR1009"/>
      <c r="CS1009"/>
      <c r="CT1009"/>
      <c r="CU1009"/>
      <c r="CV1009"/>
      <c r="CW1009"/>
      <c r="CX1009"/>
      <c r="CY1009"/>
      <c r="CZ1009"/>
      <c r="DA1009"/>
      <c r="DB1009"/>
    </row>
    <row r="1010" spans="2:106" x14ac:dyDescent="0.25">
      <c r="B1010"/>
      <c r="C1010" s="65"/>
      <c r="D1010" s="65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  <c r="BY1010"/>
      <c r="BZ1010"/>
      <c r="CA1010"/>
      <c r="CB1010"/>
      <c r="CC1010"/>
      <c r="CD1010"/>
      <c r="CE1010"/>
      <c r="CF1010"/>
      <c r="CG1010"/>
      <c r="CH1010"/>
      <c r="CI1010"/>
      <c r="CJ1010"/>
      <c r="CK1010"/>
      <c r="CL1010"/>
      <c r="CM1010"/>
      <c r="CN1010"/>
      <c r="CO1010"/>
      <c r="CP1010"/>
      <c r="CQ1010"/>
      <c r="CR1010"/>
      <c r="CS1010"/>
      <c r="CT1010"/>
      <c r="CU1010"/>
      <c r="CV1010"/>
      <c r="CW1010"/>
      <c r="CX1010"/>
      <c r="CY1010"/>
      <c r="CZ1010"/>
      <c r="DA1010"/>
      <c r="DB1010"/>
    </row>
    <row r="1011" spans="2:106" x14ac:dyDescent="0.25">
      <c r="B1011"/>
      <c r="C1011" s="65"/>
      <c r="D1011" s="65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  <c r="BX1011"/>
      <c r="BY1011"/>
      <c r="BZ1011"/>
      <c r="CA1011"/>
      <c r="CB1011"/>
      <c r="CC1011"/>
      <c r="CD1011"/>
      <c r="CE1011"/>
      <c r="CF1011"/>
      <c r="CG1011"/>
      <c r="CH1011"/>
      <c r="CI1011"/>
      <c r="CJ1011"/>
      <c r="CK1011"/>
      <c r="CL1011"/>
      <c r="CM1011"/>
      <c r="CN1011"/>
      <c r="CO1011"/>
      <c r="CP1011"/>
      <c r="CQ1011"/>
      <c r="CR1011"/>
      <c r="CS1011"/>
      <c r="CT1011"/>
      <c r="CU1011"/>
      <c r="CV1011"/>
      <c r="CW1011"/>
      <c r="CX1011"/>
      <c r="CY1011"/>
      <c r="CZ1011"/>
      <c r="DA1011"/>
      <c r="DB1011"/>
    </row>
    <row r="1012" spans="2:106" x14ac:dyDescent="0.25">
      <c r="B1012"/>
      <c r="C1012" s="65"/>
      <c r="D1012" s="65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</row>
    <row r="1013" spans="2:106" x14ac:dyDescent="0.25">
      <c r="B1013"/>
      <c r="C1013" s="65"/>
      <c r="D1013" s="65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</row>
    <row r="1014" spans="2:106" x14ac:dyDescent="0.25">
      <c r="B1014"/>
      <c r="C1014" s="65"/>
      <c r="D1014" s="65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</row>
    <row r="1015" spans="2:106" x14ac:dyDescent="0.25">
      <c r="B1015"/>
      <c r="C1015" s="65"/>
      <c r="D1015" s="6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</row>
    <row r="1016" spans="2:106" x14ac:dyDescent="0.25">
      <c r="B1016"/>
      <c r="C1016" s="65"/>
      <c r="D1016" s="65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  <c r="BX1016"/>
      <c r="BY1016"/>
      <c r="BZ1016"/>
      <c r="CA1016"/>
      <c r="CB1016"/>
      <c r="CC1016"/>
      <c r="CD1016"/>
      <c r="CE1016"/>
      <c r="CF1016"/>
      <c r="CG1016"/>
      <c r="CH1016"/>
      <c r="CI1016"/>
      <c r="CJ1016"/>
      <c r="CK1016"/>
      <c r="CL1016"/>
      <c r="CM1016"/>
      <c r="CN1016"/>
      <c r="CO1016"/>
      <c r="CP1016"/>
      <c r="CQ1016"/>
      <c r="CR1016"/>
      <c r="CS1016"/>
      <c r="CT1016"/>
      <c r="CU1016"/>
      <c r="CV1016"/>
      <c r="CW1016"/>
      <c r="CX1016"/>
      <c r="CY1016"/>
      <c r="CZ1016"/>
      <c r="DA1016"/>
      <c r="DB1016"/>
    </row>
    <row r="1017" spans="2:106" x14ac:dyDescent="0.25">
      <c r="B1017"/>
      <c r="C1017" s="65"/>
      <c r="D1017" s="65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  <c r="BX1017"/>
      <c r="BY1017"/>
      <c r="BZ1017"/>
      <c r="CA1017"/>
      <c r="CB1017"/>
      <c r="CC1017"/>
      <c r="CD1017"/>
      <c r="CE1017"/>
      <c r="CF1017"/>
      <c r="CG1017"/>
      <c r="CH1017"/>
      <c r="CI1017"/>
      <c r="CJ1017"/>
      <c r="CK1017"/>
      <c r="CL1017"/>
      <c r="CM1017"/>
      <c r="CN1017"/>
      <c r="CO1017"/>
      <c r="CP1017"/>
      <c r="CQ1017"/>
      <c r="CR1017"/>
      <c r="CS1017"/>
      <c r="CT1017"/>
      <c r="CU1017"/>
      <c r="CV1017"/>
      <c r="CW1017"/>
      <c r="CX1017"/>
      <c r="CY1017"/>
      <c r="CZ1017"/>
      <c r="DA1017"/>
      <c r="DB1017"/>
    </row>
    <row r="1018" spans="2:106" x14ac:dyDescent="0.25">
      <c r="B1018"/>
      <c r="C1018" s="65"/>
      <c r="D1018" s="65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  <c r="BX1018"/>
      <c r="BY1018"/>
      <c r="BZ1018"/>
      <c r="CA1018"/>
      <c r="CB1018"/>
      <c r="CC1018"/>
      <c r="CD1018"/>
      <c r="CE1018"/>
      <c r="CF1018"/>
      <c r="CG1018"/>
      <c r="CH1018"/>
      <c r="CI1018"/>
      <c r="CJ1018"/>
      <c r="CK1018"/>
      <c r="CL1018"/>
      <c r="CM1018"/>
      <c r="CN1018"/>
      <c r="CO1018"/>
      <c r="CP1018"/>
      <c r="CQ1018"/>
      <c r="CR1018"/>
      <c r="CS1018"/>
      <c r="CT1018"/>
      <c r="CU1018"/>
      <c r="CV1018"/>
      <c r="CW1018"/>
      <c r="CX1018"/>
      <c r="CY1018"/>
      <c r="CZ1018"/>
      <c r="DA1018"/>
      <c r="DB1018"/>
    </row>
    <row r="1019" spans="2:106" x14ac:dyDescent="0.25">
      <c r="B1019"/>
      <c r="C1019" s="65"/>
      <c r="D1019" s="65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  <c r="BX1019"/>
      <c r="BY1019"/>
      <c r="BZ1019"/>
      <c r="CA1019"/>
      <c r="CB1019"/>
      <c r="CC1019"/>
      <c r="CD1019"/>
      <c r="CE1019"/>
      <c r="CF1019"/>
      <c r="CG1019"/>
      <c r="CH1019"/>
      <c r="CI1019"/>
      <c r="CJ1019"/>
      <c r="CK1019"/>
      <c r="CL1019"/>
      <c r="CM1019"/>
      <c r="CN1019"/>
      <c r="CO1019"/>
      <c r="CP1019"/>
      <c r="CQ1019"/>
      <c r="CR1019"/>
      <c r="CS1019"/>
      <c r="CT1019"/>
      <c r="CU1019"/>
      <c r="CV1019"/>
      <c r="CW1019"/>
      <c r="CX1019"/>
      <c r="CY1019"/>
      <c r="CZ1019"/>
      <c r="DA1019"/>
      <c r="DB1019"/>
    </row>
    <row r="1020" spans="2:106" x14ac:dyDescent="0.25">
      <c r="B1020"/>
      <c r="C1020" s="65"/>
      <c r="D1020" s="65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  <c r="BY1020"/>
      <c r="BZ1020"/>
      <c r="CA1020"/>
      <c r="CB1020"/>
      <c r="CC1020"/>
      <c r="CD1020"/>
      <c r="CE1020"/>
      <c r="CF1020"/>
      <c r="CG1020"/>
      <c r="CH1020"/>
      <c r="CI1020"/>
      <c r="CJ1020"/>
      <c r="CK1020"/>
      <c r="CL1020"/>
      <c r="CM1020"/>
      <c r="CN1020"/>
      <c r="CO1020"/>
      <c r="CP1020"/>
      <c r="CQ1020"/>
      <c r="CR1020"/>
      <c r="CS1020"/>
      <c r="CT1020"/>
      <c r="CU1020"/>
      <c r="CV1020"/>
      <c r="CW1020"/>
      <c r="CX1020"/>
      <c r="CY1020"/>
      <c r="CZ1020"/>
      <c r="DA1020"/>
      <c r="DB1020"/>
    </row>
    <row r="1021" spans="2:106" x14ac:dyDescent="0.25">
      <c r="B1021"/>
      <c r="C1021" s="65"/>
      <c r="D1021" s="65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  <c r="BY1021"/>
      <c r="BZ1021"/>
      <c r="CA1021"/>
      <c r="CB1021"/>
      <c r="CC1021"/>
      <c r="CD1021"/>
      <c r="CE1021"/>
      <c r="CF1021"/>
      <c r="CG1021"/>
      <c r="CH1021"/>
      <c r="CI1021"/>
      <c r="CJ1021"/>
      <c r="CK1021"/>
      <c r="CL1021"/>
      <c r="CM1021"/>
      <c r="CN1021"/>
      <c r="CO1021"/>
      <c r="CP1021"/>
      <c r="CQ1021"/>
      <c r="CR1021"/>
      <c r="CS1021"/>
      <c r="CT1021"/>
      <c r="CU1021"/>
      <c r="CV1021"/>
      <c r="CW1021"/>
      <c r="CX1021"/>
      <c r="CY1021"/>
      <c r="CZ1021"/>
      <c r="DA1021"/>
      <c r="DB1021"/>
    </row>
    <row r="1022" spans="2:106" x14ac:dyDescent="0.25">
      <c r="B1022"/>
      <c r="C1022" s="65"/>
      <c r="D1022" s="65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  <c r="BX1022"/>
      <c r="BY1022"/>
      <c r="BZ1022"/>
      <c r="CA1022"/>
      <c r="CB1022"/>
      <c r="CC1022"/>
      <c r="CD1022"/>
      <c r="CE1022"/>
      <c r="CF1022"/>
      <c r="CG1022"/>
      <c r="CH1022"/>
      <c r="CI1022"/>
      <c r="CJ1022"/>
      <c r="CK1022"/>
      <c r="CL1022"/>
      <c r="CM1022"/>
      <c r="CN1022"/>
      <c r="CO1022"/>
      <c r="CP1022"/>
      <c r="CQ1022"/>
      <c r="CR1022"/>
      <c r="CS1022"/>
      <c r="CT1022"/>
      <c r="CU1022"/>
      <c r="CV1022"/>
      <c r="CW1022"/>
      <c r="CX1022"/>
      <c r="CY1022"/>
      <c r="CZ1022"/>
      <c r="DA1022"/>
      <c r="DB1022"/>
    </row>
    <row r="1023" spans="2:106" x14ac:dyDescent="0.25">
      <c r="B1023"/>
      <c r="C1023" s="65"/>
      <c r="D1023" s="65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  <c r="BY1023"/>
      <c r="BZ1023"/>
      <c r="CA1023"/>
      <c r="CB1023"/>
      <c r="CC1023"/>
      <c r="CD1023"/>
      <c r="CE1023"/>
      <c r="CF1023"/>
      <c r="CG1023"/>
      <c r="CH1023"/>
      <c r="CI1023"/>
      <c r="CJ1023"/>
      <c r="CK1023"/>
      <c r="CL1023"/>
      <c r="CM1023"/>
      <c r="CN1023"/>
      <c r="CO1023"/>
      <c r="CP1023"/>
      <c r="CQ1023"/>
      <c r="CR1023"/>
      <c r="CS1023"/>
      <c r="CT1023"/>
      <c r="CU1023"/>
      <c r="CV1023"/>
      <c r="CW1023"/>
      <c r="CX1023"/>
      <c r="CY1023"/>
      <c r="CZ1023"/>
      <c r="DA1023"/>
      <c r="DB1023"/>
    </row>
    <row r="1024" spans="2:106" x14ac:dyDescent="0.25">
      <c r="B1024"/>
      <c r="C1024" s="65"/>
      <c r="D1024" s="65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  <c r="BY1024"/>
      <c r="BZ1024"/>
      <c r="CA1024"/>
      <c r="CB1024"/>
      <c r="CC1024"/>
      <c r="CD1024"/>
      <c r="CE1024"/>
      <c r="CF1024"/>
      <c r="CG1024"/>
      <c r="CH1024"/>
      <c r="CI1024"/>
      <c r="CJ1024"/>
      <c r="CK1024"/>
      <c r="CL1024"/>
      <c r="CM1024"/>
      <c r="CN1024"/>
      <c r="CO1024"/>
      <c r="CP1024"/>
      <c r="CQ1024"/>
      <c r="CR1024"/>
      <c r="CS1024"/>
      <c r="CT1024"/>
      <c r="CU1024"/>
      <c r="CV1024"/>
      <c r="CW1024"/>
      <c r="CX1024"/>
      <c r="CY1024"/>
      <c r="CZ1024"/>
      <c r="DA1024"/>
      <c r="DB1024"/>
    </row>
    <row r="1025" spans="2:106" x14ac:dyDescent="0.25">
      <c r="B1025"/>
      <c r="C1025" s="65"/>
      <c r="D1025" s="6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  <c r="BY1025"/>
      <c r="BZ1025"/>
      <c r="CA1025"/>
      <c r="CB1025"/>
      <c r="CC1025"/>
      <c r="CD1025"/>
      <c r="CE1025"/>
      <c r="CF1025"/>
      <c r="CG1025"/>
      <c r="CH1025"/>
      <c r="CI1025"/>
      <c r="CJ1025"/>
      <c r="CK1025"/>
      <c r="CL1025"/>
      <c r="CM1025"/>
      <c r="CN1025"/>
      <c r="CO1025"/>
      <c r="CP1025"/>
      <c r="CQ1025"/>
      <c r="CR1025"/>
      <c r="CS1025"/>
      <c r="CT1025"/>
      <c r="CU1025"/>
      <c r="CV1025"/>
      <c r="CW1025"/>
      <c r="CX1025"/>
      <c r="CY1025"/>
      <c r="CZ1025"/>
      <c r="DA1025"/>
      <c r="DB1025"/>
    </row>
    <row r="1026" spans="2:106" x14ac:dyDescent="0.25">
      <c r="B1026"/>
      <c r="C1026" s="65"/>
      <c r="D1026" s="65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  <c r="BY1026"/>
      <c r="BZ1026"/>
      <c r="CA1026"/>
      <c r="CB1026"/>
      <c r="CC1026"/>
      <c r="CD1026"/>
      <c r="CE1026"/>
      <c r="CF1026"/>
      <c r="CG1026"/>
      <c r="CH1026"/>
      <c r="CI1026"/>
      <c r="CJ1026"/>
      <c r="CK1026"/>
      <c r="CL1026"/>
      <c r="CM1026"/>
      <c r="CN1026"/>
      <c r="CO1026"/>
      <c r="CP1026"/>
      <c r="CQ1026"/>
      <c r="CR1026"/>
      <c r="CS1026"/>
      <c r="CT1026"/>
      <c r="CU1026"/>
      <c r="CV1026"/>
      <c r="CW1026"/>
      <c r="CX1026"/>
      <c r="CY1026"/>
      <c r="CZ1026"/>
      <c r="DA1026"/>
      <c r="DB1026"/>
    </row>
    <row r="1027" spans="2:106" x14ac:dyDescent="0.25">
      <c r="B1027"/>
      <c r="C1027" s="65"/>
      <c r="D1027" s="65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  <c r="BX1027"/>
      <c r="BY1027"/>
      <c r="BZ1027"/>
      <c r="CA1027"/>
      <c r="CB1027"/>
      <c r="CC1027"/>
      <c r="CD1027"/>
      <c r="CE1027"/>
      <c r="CF1027"/>
      <c r="CG1027"/>
      <c r="CH1027"/>
      <c r="CI1027"/>
      <c r="CJ1027"/>
      <c r="CK1027"/>
      <c r="CL1027"/>
      <c r="CM1027"/>
      <c r="CN1027"/>
      <c r="CO1027"/>
      <c r="CP1027"/>
      <c r="CQ1027"/>
      <c r="CR1027"/>
      <c r="CS1027"/>
      <c r="CT1027"/>
      <c r="CU1027"/>
      <c r="CV1027"/>
      <c r="CW1027"/>
      <c r="CX1027"/>
      <c r="CY1027"/>
      <c r="CZ1027"/>
      <c r="DA1027"/>
      <c r="DB1027"/>
    </row>
    <row r="1028" spans="2:106" x14ac:dyDescent="0.25">
      <c r="B1028"/>
      <c r="C1028" s="65"/>
      <c r="D1028" s="65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  <c r="BX1028"/>
      <c r="BY1028"/>
      <c r="BZ1028"/>
      <c r="CA1028"/>
      <c r="CB1028"/>
      <c r="CC1028"/>
      <c r="CD1028"/>
      <c r="CE1028"/>
      <c r="CF1028"/>
      <c r="CG1028"/>
      <c r="CH1028"/>
      <c r="CI1028"/>
      <c r="CJ1028"/>
      <c r="CK1028"/>
      <c r="CL1028"/>
      <c r="CM1028"/>
      <c r="CN1028"/>
      <c r="CO1028"/>
      <c r="CP1028"/>
      <c r="CQ1028"/>
      <c r="CR1028"/>
      <c r="CS1028"/>
      <c r="CT1028"/>
      <c r="CU1028"/>
      <c r="CV1028"/>
      <c r="CW1028"/>
      <c r="CX1028"/>
      <c r="CY1028"/>
      <c r="CZ1028"/>
      <c r="DA1028"/>
      <c r="DB1028"/>
    </row>
    <row r="1029" spans="2:106" x14ac:dyDescent="0.25">
      <c r="B1029"/>
      <c r="C1029" s="65"/>
      <c r="D1029" s="65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  <c r="BX1029"/>
      <c r="BY1029"/>
      <c r="BZ1029"/>
      <c r="CA1029"/>
      <c r="CB1029"/>
      <c r="CC1029"/>
      <c r="CD1029"/>
      <c r="CE1029"/>
      <c r="CF1029"/>
      <c r="CG1029"/>
      <c r="CH1029"/>
      <c r="CI1029"/>
      <c r="CJ1029"/>
      <c r="CK1029"/>
      <c r="CL1029"/>
      <c r="CM1029"/>
      <c r="CN1029"/>
      <c r="CO1029"/>
      <c r="CP1029"/>
      <c r="CQ1029"/>
      <c r="CR1029"/>
      <c r="CS1029"/>
      <c r="CT1029"/>
      <c r="CU1029"/>
      <c r="CV1029"/>
      <c r="CW1029"/>
      <c r="CX1029"/>
      <c r="CY1029"/>
      <c r="CZ1029"/>
      <c r="DA1029"/>
      <c r="DB1029"/>
    </row>
    <row r="1030" spans="2:106" x14ac:dyDescent="0.25">
      <c r="B1030"/>
      <c r="C1030" s="65"/>
      <c r="D1030" s="65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</row>
    <row r="1031" spans="2:106" x14ac:dyDescent="0.25">
      <c r="B1031"/>
      <c r="C1031" s="65"/>
      <c r="D1031" s="65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</row>
    <row r="1032" spans="2:106" x14ac:dyDescent="0.25">
      <c r="B1032"/>
      <c r="C1032" s="65"/>
      <c r="D1032" s="65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  <c r="BX1032"/>
      <c r="BY1032"/>
      <c r="BZ1032"/>
      <c r="CA1032"/>
      <c r="CB1032"/>
      <c r="CC1032"/>
      <c r="CD1032"/>
      <c r="CE1032"/>
      <c r="CF1032"/>
      <c r="CG1032"/>
      <c r="CH1032"/>
      <c r="CI1032"/>
      <c r="CJ1032"/>
      <c r="CK1032"/>
      <c r="CL1032"/>
      <c r="CM1032"/>
      <c r="CN1032"/>
      <c r="CO1032"/>
      <c r="CP1032"/>
      <c r="CQ1032"/>
      <c r="CR1032"/>
      <c r="CS1032"/>
      <c r="CT1032"/>
      <c r="CU1032"/>
      <c r="CV1032"/>
      <c r="CW1032"/>
      <c r="CX1032"/>
      <c r="CY1032"/>
      <c r="CZ1032"/>
      <c r="DA1032"/>
      <c r="DB1032"/>
    </row>
    <row r="1033" spans="2:106" x14ac:dyDescent="0.25">
      <c r="B1033"/>
      <c r="C1033" s="65"/>
      <c r="D1033" s="65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  <c r="BX1033"/>
      <c r="BY1033"/>
      <c r="BZ1033"/>
      <c r="CA1033"/>
      <c r="CB1033"/>
      <c r="CC1033"/>
      <c r="CD1033"/>
      <c r="CE1033"/>
      <c r="CF1033"/>
      <c r="CG1033"/>
      <c r="CH1033"/>
      <c r="CI1033"/>
      <c r="CJ1033"/>
      <c r="CK1033"/>
      <c r="CL1033"/>
      <c r="CM1033"/>
      <c r="CN1033"/>
      <c r="CO1033"/>
      <c r="CP1033"/>
      <c r="CQ1033"/>
      <c r="CR1033"/>
      <c r="CS1033"/>
      <c r="CT1033"/>
      <c r="CU1033"/>
      <c r="CV1033"/>
      <c r="CW1033"/>
      <c r="CX1033"/>
      <c r="CY1033"/>
      <c r="CZ1033"/>
      <c r="DA1033"/>
      <c r="DB1033"/>
    </row>
    <row r="1034" spans="2:106" x14ac:dyDescent="0.25">
      <c r="B1034"/>
      <c r="C1034" s="65"/>
      <c r="D1034" s="65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</row>
    <row r="1035" spans="2:106" x14ac:dyDescent="0.25">
      <c r="B1035"/>
      <c r="C1035" s="65"/>
      <c r="D1035" s="6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</row>
    <row r="1036" spans="2:106" x14ac:dyDescent="0.25">
      <c r="B1036"/>
      <c r="C1036" s="65"/>
      <c r="D1036" s="65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  <c r="BY1036"/>
      <c r="BZ1036"/>
      <c r="CA1036"/>
      <c r="CB1036"/>
      <c r="CC1036"/>
      <c r="CD1036"/>
      <c r="CE1036"/>
      <c r="CF1036"/>
      <c r="CG1036"/>
      <c r="CH1036"/>
      <c r="CI1036"/>
      <c r="CJ1036"/>
      <c r="CK1036"/>
      <c r="CL1036"/>
      <c r="CM1036"/>
      <c r="CN1036"/>
      <c r="CO1036"/>
      <c r="CP1036"/>
      <c r="CQ1036"/>
      <c r="CR1036"/>
      <c r="CS1036"/>
      <c r="CT1036"/>
      <c r="CU1036"/>
      <c r="CV1036"/>
      <c r="CW1036"/>
      <c r="CX1036"/>
      <c r="CY1036"/>
      <c r="CZ1036"/>
      <c r="DA1036"/>
      <c r="DB1036"/>
    </row>
    <row r="1037" spans="2:106" x14ac:dyDescent="0.25">
      <c r="B1037"/>
      <c r="C1037" s="65"/>
      <c r="D1037" s="65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  <c r="BY1037"/>
      <c r="BZ1037"/>
      <c r="CA1037"/>
      <c r="CB1037"/>
      <c r="CC1037"/>
      <c r="CD1037"/>
      <c r="CE1037"/>
      <c r="CF1037"/>
      <c r="CG1037"/>
      <c r="CH1037"/>
      <c r="CI1037"/>
      <c r="CJ1037"/>
      <c r="CK1037"/>
      <c r="CL1037"/>
      <c r="CM1037"/>
      <c r="CN1037"/>
      <c r="CO1037"/>
      <c r="CP1037"/>
      <c r="CQ1037"/>
      <c r="CR1037"/>
      <c r="CS1037"/>
      <c r="CT1037"/>
      <c r="CU1037"/>
      <c r="CV1037"/>
      <c r="CW1037"/>
      <c r="CX1037"/>
      <c r="CY1037"/>
      <c r="CZ1037"/>
      <c r="DA1037"/>
      <c r="DB1037"/>
    </row>
    <row r="1038" spans="2:106" x14ac:dyDescent="0.25">
      <c r="B1038"/>
      <c r="C1038" s="65"/>
      <c r="D1038" s="65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  <c r="BY1038"/>
      <c r="BZ1038"/>
      <c r="CA1038"/>
      <c r="CB1038"/>
      <c r="CC1038"/>
      <c r="CD1038"/>
      <c r="CE1038"/>
      <c r="CF1038"/>
      <c r="CG1038"/>
      <c r="CH1038"/>
      <c r="CI1038"/>
      <c r="CJ1038"/>
      <c r="CK1038"/>
      <c r="CL1038"/>
      <c r="CM1038"/>
      <c r="CN1038"/>
      <c r="CO1038"/>
      <c r="CP1038"/>
      <c r="CQ1038"/>
      <c r="CR1038"/>
      <c r="CS1038"/>
      <c r="CT1038"/>
      <c r="CU1038"/>
      <c r="CV1038"/>
      <c r="CW1038"/>
      <c r="CX1038"/>
      <c r="CY1038"/>
      <c r="CZ1038"/>
      <c r="DA1038"/>
      <c r="DB1038"/>
    </row>
    <row r="1039" spans="2:106" x14ac:dyDescent="0.25">
      <c r="B1039"/>
      <c r="C1039" s="65"/>
      <c r="D1039" s="65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  <c r="BY1039"/>
      <c r="BZ1039"/>
      <c r="CA1039"/>
      <c r="CB1039"/>
      <c r="CC1039"/>
      <c r="CD1039"/>
      <c r="CE1039"/>
      <c r="CF1039"/>
      <c r="CG1039"/>
      <c r="CH1039"/>
      <c r="CI1039"/>
      <c r="CJ1039"/>
      <c r="CK1039"/>
      <c r="CL1039"/>
      <c r="CM1039"/>
      <c r="CN1039"/>
      <c r="CO1039"/>
      <c r="CP1039"/>
      <c r="CQ1039"/>
      <c r="CR1039"/>
      <c r="CS1039"/>
      <c r="CT1039"/>
      <c r="CU1039"/>
      <c r="CV1039"/>
      <c r="CW1039"/>
      <c r="CX1039"/>
      <c r="CY1039"/>
      <c r="CZ1039"/>
      <c r="DA1039"/>
      <c r="DB1039"/>
    </row>
    <row r="1040" spans="2:106" x14ac:dyDescent="0.25">
      <c r="B1040"/>
      <c r="C1040" s="65"/>
      <c r="D1040" s="65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  <c r="BY1040"/>
      <c r="BZ1040"/>
      <c r="CA1040"/>
      <c r="CB1040"/>
      <c r="CC1040"/>
      <c r="CD1040"/>
      <c r="CE1040"/>
      <c r="CF1040"/>
      <c r="CG1040"/>
      <c r="CH1040"/>
      <c r="CI1040"/>
      <c r="CJ1040"/>
      <c r="CK1040"/>
      <c r="CL1040"/>
      <c r="CM1040"/>
      <c r="CN1040"/>
      <c r="CO1040"/>
      <c r="CP1040"/>
      <c r="CQ1040"/>
      <c r="CR1040"/>
      <c r="CS1040"/>
      <c r="CT1040"/>
      <c r="CU1040"/>
      <c r="CV1040"/>
      <c r="CW1040"/>
      <c r="CX1040"/>
      <c r="CY1040"/>
      <c r="CZ1040"/>
      <c r="DA1040"/>
      <c r="DB1040"/>
    </row>
    <row r="1041" spans="2:106" x14ac:dyDescent="0.25">
      <c r="B1041"/>
      <c r="C1041" s="65"/>
      <c r="D1041" s="65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  <c r="BY1041"/>
      <c r="BZ1041"/>
      <c r="CA1041"/>
      <c r="CB1041"/>
      <c r="CC1041"/>
      <c r="CD1041"/>
      <c r="CE1041"/>
      <c r="CF1041"/>
      <c r="CG1041"/>
      <c r="CH1041"/>
      <c r="CI1041"/>
      <c r="CJ1041"/>
      <c r="CK1041"/>
      <c r="CL1041"/>
      <c r="CM1041"/>
      <c r="CN1041"/>
      <c r="CO1041"/>
      <c r="CP1041"/>
      <c r="CQ1041"/>
      <c r="CR1041"/>
      <c r="CS1041"/>
      <c r="CT1041"/>
      <c r="CU1041"/>
      <c r="CV1041"/>
      <c r="CW1041"/>
      <c r="CX1041"/>
      <c r="CY1041"/>
      <c r="CZ1041"/>
      <c r="DA1041"/>
      <c r="DB1041"/>
    </row>
    <row r="1042" spans="2:106" x14ac:dyDescent="0.25">
      <c r="B1042"/>
      <c r="C1042" s="65"/>
      <c r="D1042" s="65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  <c r="BY1042"/>
      <c r="BZ1042"/>
      <c r="CA1042"/>
      <c r="CB1042"/>
      <c r="CC1042"/>
      <c r="CD1042"/>
      <c r="CE1042"/>
      <c r="CF1042"/>
      <c r="CG1042"/>
      <c r="CH1042"/>
      <c r="CI1042"/>
      <c r="CJ1042"/>
      <c r="CK1042"/>
      <c r="CL1042"/>
      <c r="CM1042"/>
      <c r="CN1042"/>
      <c r="CO1042"/>
      <c r="CP1042"/>
      <c r="CQ1042"/>
      <c r="CR1042"/>
      <c r="CS1042"/>
      <c r="CT1042"/>
      <c r="CU1042"/>
      <c r="CV1042"/>
      <c r="CW1042"/>
      <c r="CX1042"/>
      <c r="CY1042"/>
      <c r="CZ1042"/>
      <c r="DA1042"/>
      <c r="DB1042"/>
    </row>
    <row r="1043" spans="2:106" x14ac:dyDescent="0.25">
      <c r="B1043"/>
      <c r="C1043" s="65"/>
      <c r="D1043" s="65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  <c r="BY1043"/>
      <c r="BZ1043"/>
      <c r="CA1043"/>
      <c r="CB1043"/>
      <c r="CC1043"/>
      <c r="CD1043"/>
      <c r="CE1043"/>
      <c r="CF1043"/>
      <c r="CG1043"/>
      <c r="CH1043"/>
      <c r="CI1043"/>
      <c r="CJ1043"/>
      <c r="CK1043"/>
      <c r="CL1043"/>
      <c r="CM1043"/>
      <c r="CN1043"/>
      <c r="CO1043"/>
      <c r="CP1043"/>
      <c r="CQ1043"/>
      <c r="CR1043"/>
      <c r="CS1043"/>
      <c r="CT1043"/>
      <c r="CU1043"/>
      <c r="CV1043"/>
      <c r="CW1043"/>
      <c r="CX1043"/>
      <c r="CY1043"/>
      <c r="CZ1043"/>
      <c r="DA1043"/>
      <c r="DB1043"/>
    </row>
    <row r="1044" spans="2:106" x14ac:dyDescent="0.25">
      <c r="B1044"/>
      <c r="C1044" s="65"/>
      <c r="D1044" s="65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  <c r="BY1044"/>
      <c r="BZ1044"/>
      <c r="CA1044"/>
      <c r="CB1044"/>
      <c r="CC1044"/>
      <c r="CD1044"/>
      <c r="CE1044"/>
      <c r="CF1044"/>
      <c r="CG1044"/>
      <c r="CH1044"/>
      <c r="CI1044"/>
      <c r="CJ1044"/>
      <c r="CK1044"/>
      <c r="CL1044"/>
      <c r="CM1044"/>
      <c r="CN1044"/>
      <c r="CO1044"/>
      <c r="CP1044"/>
      <c r="CQ1044"/>
      <c r="CR1044"/>
      <c r="CS1044"/>
      <c r="CT1044"/>
      <c r="CU1044"/>
      <c r="CV1044"/>
      <c r="CW1044"/>
      <c r="CX1044"/>
      <c r="CY1044"/>
      <c r="CZ1044"/>
      <c r="DA1044"/>
      <c r="DB1044"/>
    </row>
    <row r="1045" spans="2:106" x14ac:dyDescent="0.25">
      <c r="B1045"/>
      <c r="C1045" s="65"/>
      <c r="D1045" s="6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  <c r="BY1045"/>
      <c r="BZ1045"/>
      <c r="CA1045"/>
      <c r="CB1045"/>
      <c r="CC1045"/>
      <c r="CD1045"/>
      <c r="CE1045"/>
      <c r="CF1045"/>
      <c r="CG1045"/>
      <c r="CH1045"/>
      <c r="CI1045"/>
      <c r="CJ1045"/>
      <c r="CK1045"/>
      <c r="CL1045"/>
      <c r="CM1045"/>
      <c r="CN1045"/>
      <c r="CO1045"/>
      <c r="CP1045"/>
      <c r="CQ1045"/>
      <c r="CR1045"/>
      <c r="CS1045"/>
      <c r="CT1045"/>
      <c r="CU1045"/>
      <c r="CV1045"/>
      <c r="CW1045"/>
      <c r="CX1045"/>
      <c r="CY1045"/>
      <c r="CZ1045"/>
      <c r="DA1045"/>
      <c r="DB1045"/>
    </row>
    <row r="1046" spans="2:106" x14ac:dyDescent="0.25">
      <c r="B1046"/>
      <c r="C1046" s="65"/>
      <c r="D1046" s="65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  <c r="BY1046"/>
      <c r="BZ1046"/>
      <c r="CA1046"/>
      <c r="CB1046"/>
      <c r="CC1046"/>
      <c r="CD1046"/>
      <c r="CE1046"/>
      <c r="CF1046"/>
      <c r="CG1046"/>
      <c r="CH1046"/>
      <c r="CI1046"/>
      <c r="CJ1046"/>
      <c r="CK1046"/>
      <c r="CL1046"/>
      <c r="CM1046"/>
      <c r="CN1046"/>
      <c r="CO1046"/>
      <c r="CP1046"/>
      <c r="CQ1046"/>
      <c r="CR1046"/>
      <c r="CS1046"/>
      <c r="CT1046"/>
      <c r="CU1046"/>
      <c r="CV1046"/>
      <c r="CW1046"/>
      <c r="CX1046"/>
      <c r="CY1046"/>
      <c r="CZ1046"/>
      <c r="DA1046"/>
      <c r="DB1046"/>
    </row>
    <row r="1047" spans="2:106" x14ac:dyDescent="0.25">
      <c r="B1047"/>
      <c r="C1047" s="65"/>
      <c r="D1047" s="65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  <c r="BY1047"/>
      <c r="BZ1047"/>
      <c r="CA1047"/>
      <c r="CB1047"/>
      <c r="CC1047"/>
      <c r="CD1047"/>
      <c r="CE1047"/>
      <c r="CF1047"/>
      <c r="CG1047"/>
      <c r="CH1047"/>
      <c r="CI1047"/>
      <c r="CJ1047"/>
      <c r="CK1047"/>
      <c r="CL1047"/>
      <c r="CM1047"/>
      <c r="CN1047"/>
      <c r="CO1047"/>
      <c r="CP1047"/>
      <c r="CQ1047"/>
      <c r="CR1047"/>
      <c r="CS1047"/>
      <c r="CT1047"/>
      <c r="CU1047"/>
      <c r="CV1047"/>
      <c r="CW1047"/>
      <c r="CX1047"/>
      <c r="CY1047"/>
      <c r="CZ1047"/>
      <c r="DA1047"/>
      <c r="DB1047"/>
    </row>
    <row r="1048" spans="2:106" x14ac:dyDescent="0.25">
      <c r="B1048"/>
      <c r="C1048" s="65"/>
      <c r="D1048" s="65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  <c r="BY1048"/>
      <c r="BZ1048"/>
      <c r="CA1048"/>
      <c r="CB1048"/>
      <c r="CC1048"/>
      <c r="CD1048"/>
      <c r="CE1048"/>
      <c r="CF1048"/>
      <c r="CG1048"/>
      <c r="CH1048"/>
      <c r="CI1048"/>
      <c r="CJ1048"/>
      <c r="CK1048"/>
      <c r="CL1048"/>
      <c r="CM1048"/>
      <c r="CN1048"/>
      <c r="CO1048"/>
      <c r="CP1048"/>
      <c r="CQ1048"/>
      <c r="CR1048"/>
      <c r="CS1048"/>
      <c r="CT1048"/>
      <c r="CU1048"/>
      <c r="CV1048"/>
      <c r="CW1048"/>
      <c r="CX1048"/>
      <c r="CY1048"/>
      <c r="CZ1048"/>
      <c r="DA1048"/>
      <c r="DB1048"/>
    </row>
    <row r="1049" spans="2:106" x14ac:dyDescent="0.25">
      <c r="B1049"/>
      <c r="C1049" s="65"/>
      <c r="D1049" s="65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  <c r="BY1049"/>
      <c r="BZ1049"/>
      <c r="CA1049"/>
      <c r="CB1049"/>
      <c r="CC1049"/>
      <c r="CD1049"/>
      <c r="CE1049"/>
      <c r="CF1049"/>
      <c r="CG1049"/>
      <c r="CH1049"/>
      <c r="CI1049"/>
      <c r="CJ1049"/>
      <c r="CK1049"/>
      <c r="CL1049"/>
      <c r="CM1049"/>
      <c r="CN1049"/>
      <c r="CO1049"/>
      <c r="CP1049"/>
      <c r="CQ1049"/>
      <c r="CR1049"/>
      <c r="CS1049"/>
      <c r="CT1049"/>
      <c r="CU1049"/>
      <c r="CV1049"/>
      <c r="CW1049"/>
      <c r="CX1049"/>
      <c r="CY1049"/>
      <c r="CZ1049"/>
      <c r="DA1049"/>
      <c r="DB1049"/>
    </row>
    <row r="1050" spans="2:106" x14ac:dyDescent="0.25">
      <c r="B1050"/>
      <c r="C1050" s="65"/>
      <c r="D1050" s="65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</row>
    <row r="1051" spans="2:106" x14ac:dyDescent="0.25">
      <c r="B1051"/>
      <c r="C1051" s="65"/>
      <c r="D1051" s="65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</row>
    <row r="1052" spans="2:106" x14ac:dyDescent="0.25">
      <c r="B1052"/>
      <c r="C1052" s="65"/>
      <c r="D1052" s="65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  <c r="BX1052"/>
      <c r="BY1052"/>
      <c r="BZ1052"/>
      <c r="CA1052"/>
      <c r="CB1052"/>
      <c r="CC1052"/>
      <c r="CD1052"/>
      <c r="CE1052"/>
      <c r="CF1052"/>
      <c r="CG1052"/>
      <c r="CH1052"/>
      <c r="CI1052"/>
      <c r="CJ1052"/>
      <c r="CK1052"/>
      <c r="CL1052"/>
      <c r="CM1052"/>
      <c r="CN1052"/>
      <c r="CO1052"/>
      <c r="CP1052"/>
      <c r="CQ1052"/>
      <c r="CR1052"/>
      <c r="CS1052"/>
      <c r="CT1052"/>
      <c r="CU1052"/>
      <c r="CV1052"/>
      <c r="CW1052"/>
      <c r="CX1052"/>
      <c r="CY1052"/>
      <c r="CZ1052"/>
      <c r="DA1052"/>
      <c r="DB1052"/>
    </row>
    <row r="1053" spans="2:106" x14ac:dyDescent="0.25">
      <c r="B1053"/>
      <c r="C1053" s="65"/>
      <c r="D1053" s="65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  <c r="BX1053"/>
      <c r="BY1053"/>
      <c r="BZ1053"/>
      <c r="CA1053"/>
      <c r="CB1053"/>
      <c r="CC1053"/>
      <c r="CD1053"/>
      <c r="CE1053"/>
      <c r="CF1053"/>
      <c r="CG1053"/>
      <c r="CH1053"/>
      <c r="CI1053"/>
      <c r="CJ1053"/>
      <c r="CK1053"/>
      <c r="CL1053"/>
      <c r="CM1053"/>
      <c r="CN1053"/>
      <c r="CO1053"/>
      <c r="CP1053"/>
      <c r="CQ1053"/>
      <c r="CR1053"/>
      <c r="CS1053"/>
      <c r="CT1053"/>
      <c r="CU1053"/>
      <c r="CV1053"/>
      <c r="CW1053"/>
      <c r="CX1053"/>
      <c r="CY1053"/>
      <c r="CZ1053"/>
      <c r="DA1053"/>
      <c r="DB1053"/>
    </row>
    <row r="1054" spans="2:106" x14ac:dyDescent="0.25">
      <c r="B1054"/>
      <c r="C1054" s="65"/>
      <c r="D1054" s="65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  <c r="BX1054"/>
      <c r="BY1054"/>
      <c r="BZ1054"/>
      <c r="CA1054"/>
      <c r="CB1054"/>
      <c r="CC1054"/>
      <c r="CD1054"/>
      <c r="CE1054"/>
      <c r="CF1054"/>
      <c r="CG1054"/>
      <c r="CH1054"/>
      <c r="CI1054"/>
      <c r="CJ1054"/>
      <c r="CK1054"/>
      <c r="CL1054"/>
      <c r="CM1054"/>
      <c r="CN1054"/>
      <c r="CO1054"/>
      <c r="CP1054"/>
      <c r="CQ1054"/>
      <c r="CR1054"/>
      <c r="CS1054"/>
      <c r="CT1054"/>
      <c r="CU1054"/>
      <c r="CV1054"/>
      <c r="CW1054"/>
      <c r="CX1054"/>
      <c r="CY1054"/>
      <c r="CZ1054"/>
      <c r="DA1054"/>
      <c r="DB1054"/>
    </row>
    <row r="1055" spans="2:106" x14ac:dyDescent="0.25">
      <c r="B1055"/>
      <c r="C1055" s="65"/>
      <c r="D1055" s="6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  <c r="BX1055"/>
      <c r="BY1055"/>
      <c r="BZ1055"/>
      <c r="CA1055"/>
      <c r="CB1055"/>
      <c r="CC1055"/>
      <c r="CD1055"/>
      <c r="CE1055"/>
      <c r="CF1055"/>
      <c r="CG1055"/>
      <c r="CH1055"/>
      <c r="CI1055"/>
      <c r="CJ1055"/>
      <c r="CK1055"/>
      <c r="CL1055"/>
      <c r="CM1055"/>
      <c r="CN1055"/>
      <c r="CO1055"/>
      <c r="CP1055"/>
      <c r="CQ1055"/>
      <c r="CR1055"/>
      <c r="CS1055"/>
      <c r="CT1055"/>
      <c r="CU1055"/>
      <c r="CV1055"/>
      <c r="CW1055"/>
      <c r="CX1055"/>
      <c r="CY1055"/>
      <c r="CZ1055"/>
      <c r="DA1055"/>
      <c r="DB1055"/>
    </row>
    <row r="1056" spans="2:106" x14ac:dyDescent="0.25">
      <c r="B1056"/>
      <c r="C1056" s="65"/>
      <c r="D1056" s="65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  <c r="BX1056"/>
      <c r="BY1056"/>
      <c r="BZ1056"/>
      <c r="CA1056"/>
      <c r="CB1056"/>
      <c r="CC1056"/>
      <c r="CD1056"/>
      <c r="CE1056"/>
      <c r="CF1056"/>
      <c r="CG1056"/>
      <c r="CH1056"/>
      <c r="CI1056"/>
      <c r="CJ1056"/>
      <c r="CK1056"/>
      <c r="CL1056"/>
      <c r="CM1056"/>
      <c r="CN1056"/>
      <c r="CO1056"/>
      <c r="CP1056"/>
      <c r="CQ1056"/>
      <c r="CR1056"/>
      <c r="CS1056"/>
      <c r="CT1056"/>
      <c r="CU1056"/>
      <c r="CV1056"/>
      <c r="CW1056"/>
      <c r="CX1056"/>
      <c r="CY1056"/>
      <c r="CZ1056"/>
      <c r="DA1056"/>
      <c r="DB1056"/>
    </row>
  </sheetData>
  <sheetProtection algorithmName="SHA-512" hashValue="s+l2x47FubEuZ1WhwFOhEGG4hkLnWWJ303c2AwfvKRh4FKnK0rxx3eglzY509zE09Skv7r9pw18XSnb/4Vc6eQ==" saltValue="b+lSX5xp70gcnJ6qti5B9A==" spinCount="100000" sheet="1" objects="1" scenarios="1" selectLockedCells="1" selectUnlockedCells="1"/>
  <mergeCells count="127">
    <mergeCell ref="CT3:CV3"/>
    <mergeCell ref="CW3:CY3"/>
    <mergeCell ref="CZ3:DB3"/>
    <mergeCell ref="Q2:DB2"/>
    <mergeCell ref="BS3:BU3"/>
    <mergeCell ref="BM3:BO3"/>
    <mergeCell ref="BV3:BX3"/>
    <mergeCell ref="BY3:CA3"/>
    <mergeCell ref="CE3:CG3"/>
    <mergeCell ref="CK3:CM3"/>
    <mergeCell ref="CN3:CP3"/>
    <mergeCell ref="CQ3:CS3"/>
    <mergeCell ref="CB3:CD3"/>
    <mergeCell ref="CH3:CJ3"/>
    <mergeCell ref="BA3:BC3"/>
    <mergeCell ref="BD3:BF3"/>
    <mergeCell ref="BP3:BR3"/>
    <mergeCell ref="AO3:AQ3"/>
    <mergeCell ref="AR3:AT3"/>
    <mergeCell ref="AU3:AW3"/>
    <mergeCell ref="AX3:AZ3"/>
    <mergeCell ref="BG3:BI3"/>
    <mergeCell ref="BJ3:BL3"/>
    <mergeCell ref="AF3:AH3"/>
    <mergeCell ref="AC3:AE3"/>
    <mergeCell ref="Z3:AB3"/>
    <mergeCell ref="AI3:AK3"/>
    <mergeCell ref="AL3:AN3"/>
    <mergeCell ref="A99:D100"/>
    <mergeCell ref="A25:D26"/>
    <mergeCell ref="E3:G3"/>
    <mergeCell ref="H2:P2"/>
    <mergeCell ref="A52:D53"/>
    <mergeCell ref="A79:D80"/>
    <mergeCell ref="A94:D95"/>
    <mergeCell ref="A96:D97"/>
    <mergeCell ref="C90:C93"/>
    <mergeCell ref="B90:B93"/>
    <mergeCell ref="D82:D85"/>
    <mergeCell ref="C82:C85"/>
    <mergeCell ref="B82:B85"/>
    <mergeCell ref="D86:D89"/>
    <mergeCell ref="A59:A62"/>
    <mergeCell ref="A63:A66"/>
    <mergeCell ref="A67:A70"/>
    <mergeCell ref="A71:A74"/>
    <mergeCell ref="A75:A78"/>
    <mergeCell ref="A81:D81"/>
    <mergeCell ref="A1:D1"/>
    <mergeCell ref="D13:D16"/>
    <mergeCell ref="C13:C16"/>
    <mergeCell ref="B13:B16"/>
    <mergeCell ref="B55:B58"/>
    <mergeCell ref="D36:D39"/>
    <mergeCell ref="C36:C39"/>
    <mergeCell ref="B36:B39"/>
    <mergeCell ref="D40:D43"/>
    <mergeCell ref="C40:C43"/>
    <mergeCell ref="B40:B43"/>
    <mergeCell ref="D44:D47"/>
    <mergeCell ref="C44:C47"/>
    <mergeCell ref="D28:D31"/>
    <mergeCell ref="C28:C31"/>
    <mergeCell ref="A27:D27"/>
    <mergeCell ref="A55:A58"/>
    <mergeCell ref="B17:B20"/>
    <mergeCell ref="A17:A20"/>
    <mergeCell ref="D21:D24"/>
    <mergeCell ref="C21:C24"/>
    <mergeCell ref="B21:B24"/>
    <mergeCell ref="A21:A24"/>
    <mergeCell ref="A40:A43"/>
    <mergeCell ref="A82:A85"/>
    <mergeCell ref="A86:A89"/>
    <mergeCell ref="D71:D74"/>
    <mergeCell ref="C71:C74"/>
    <mergeCell ref="C86:C89"/>
    <mergeCell ref="B86:B89"/>
    <mergeCell ref="D75:D78"/>
    <mergeCell ref="C75:C78"/>
    <mergeCell ref="B75:B78"/>
    <mergeCell ref="B71:B74"/>
    <mergeCell ref="A90:A93"/>
    <mergeCell ref="D90:D93"/>
    <mergeCell ref="A13:A16"/>
    <mergeCell ref="C63:C66"/>
    <mergeCell ref="B63:B66"/>
    <mergeCell ref="D67:D70"/>
    <mergeCell ref="C67:C70"/>
    <mergeCell ref="B67:B70"/>
    <mergeCell ref="B44:B47"/>
    <mergeCell ref="D48:D51"/>
    <mergeCell ref="C48:C51"/>
    <mergeCell ref="B48:B51"/>
    <mergeCell ref="D59:D62"/>
    <mergeCell ref="C59:C62"/>
    <mergeCell ref="B59:B62"/>
    <mergeCell ref="A54:D54"/>
    <mergeCell ref="D63:D66"/>
    <mergeCell ref="B32:B35"/>
    <mergeCell ref="A32:A35"/>
    <mergeCell ref="D55:D58"/>
    <mergeCell ref="C55:C58"/>
    <mergeCell ref="A36:A39"/>
    <mergeCell ref="D17:D20"/>
    <mergeCell ref="C17:C20"/>
    <mergeCell ref="A44:A47"/>
    <mergeCell ref="A48:A51"/>
    <mergeCell ref="B28:B31"/>
    <mergeCell ref="D32:D35"/>
    <mergeCell ref="A28:A31"/>
    <mergeCell ref="C32:C35"/>
    <mergeCell ref="Q3:S3"/>
    <mergeCell ref="T3:V3"/>
    <mergeCell ref="W3:Y3"/>
    <mergeCell ref="N3:P3"/>
    <mergeCell ref="D5:D8"/>
    <mergeCell ref="B5:B8"/>
    <mergeCell ref="A5:A8"/>
    <mergeCell ref="D9:D12"/>
    <mergeCell ref="C9:C12"/>
    <mergeCell ref="A9:A12"/>
    <mergeCell ref="H3:J3"/>
    <mergeCell ref="K3:M3"/>
    <mergeCell ref="A4:D4"/>
    <mergeCell ref="B9:B12"/>
    <mergeCell ref="C5:C8"/>
  </mergeCells>
  <pageMargins left="0.7" right="0.7" top="0.75" bottom="0.75" header="0.3" footer="0.3"/>
  <pageSetup paperSize="11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8D93924F144E47B3E46195150031B9" ma:contentTypeVersion="12" ma:contentTypeDescription="Create a new document." ma:contentTypeScope="" ma:versionID="c135bf35eb882790a733a321efa3548f">
  <xsd:schema xmlns:xsd="http://www.w3.org/2001/XMLSchema" xmlns:xs="http://www.w3.org/2001/XMLSchema" xmlns:p="http://schemas.microsoft.com/office/2006/metadata/properties" xmlns:ns3="c7dbe0cb-1879-4a15-a1ad-8fd443f75d17" xmlns:ns4="2f5cb51e-fb2c-4b95-a321-48df3220e7cb" targetNamespace="http://schemas.microsoft.com/office/2006/metadata/properties" ma:root="true" ma:fieldsID="7c38bb423d87eac9d3e4fcd9c705a762" ns3:_="" ns4:_="">
    <xsd:import namespace="c7dbe0cb-1879-4a15-a1ad-8fd443f75d17"/>
    <xsd:import namespace="2f5cb51e-fb2c-4b95-a321-48df3220e7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be0cb-1879-4a15-a1ad-8fd443f75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cb51e-fb2c-4b95-a321-48df3220e7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104C5B-72BE-4EA5-A81F-02201772C109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c7dbe0cb-1879-4a15-a1ad-8fd443f75d17"/>
    <ds:schemaRef ds:uri="http://schemas.microsoft.com/office/infopath/2007/PartnerControls"/>
    <ds:schemaRef ds:uri="http://schemas.openxmlformats.org/package/2006/metadata/core-properties"/>
    <ds:schemaRef ds:uri="2f5cb51e-fb2c-4b95-a321-48df3220e7cb"/>
  </ds:schemaRefs>
</ds:datastoreItem>
</file>

<file path=customXml/itemProps2.xml><?xml version="1.0" encoding="utf-8"?>
<ds:datastoreItem xmlns:ds="http://schemas.openxmlformats.org/officeDocument/2006/customXml" ds:itemID="{5A9979B6-8B35-45C6-8090-931AF1BA01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3FDBE6-5294-41EF-979D-7D657AB0D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dbe0cb-1879-4a15-a1ad-8fd443f75d17"/>
    <ds:schemaRef ds:uri="2f5cb51e-fb2c-4b95-a321-48df3220e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</vt:lpstr>
    </vt:vector>
  </TitlesOfParts>
  <Manager/>
  <Company>Fairmont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se#ed2</dc:creator>
  <cp:keywords/>
  <dc:description/>
  <cp:lastModifiedBy>Shriver, Sandra</cp:lastModifiedBy>
  <cp:revision/>
  <cp:lastPrinted>2022-05-03T13:34:52Z</cp:lastPrinted>
  <dcterms:created xsi:type="dcterms:W3CDTF">2017-01-31T14:10:52Z</dcterms:created>
  <dcterms:modified xsi:type="dcterms:W3CDTF">2022-05-03T13:38:01Z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0x010100F48D93924F144E47B3E46195150031B9</vt:lpwstr>
  </property>
</Properties>
</file>